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3600" yWindow="3810" windowWidth="21600" windowHeight="11280" tabRatio="248" firstSheet="0" activeTab="2" autoFilterDateGrouping="1"/>
  </bookViews>
  <sheets>
    <sheet xmlns:r="http://schemas.openxmlformats.org/officeDocument/2006/relationships" name="Data" sheetId="1" state="visible" r:id="rId1"/>
    <sheet xmlns:r="http://schemas.openxmlformats.org/officeDocument/2006/relationships" name="MachineReady" sheetId="2" state="visible" r:id="rId2"/>
    <sheet xmlns:r="http://schemas.openxmlformats.org/officeDocument/2006/relationships"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6">
    <numFmt numFmtId="164" formatCode="[Red][&gt;0]General;[Red][&lt;0]\-General;[Black]General"/>
    <numFmt numFmtId="165" formatCode="#,##0.0"/>
    <numFmt numFmtId="166" formatCode="[Red][&gt;0]General;[Red][&lt;0]-General;[Black]General;[Red]@"/>
    <numFmt numFmtId="167" formatCode="[Red]@"/>
    <numFmt numFmtId="168" formatCode="[Red][&gt;0]#,##0;[Red][&lt;0]-#,##0;[Black]#,##0;[Red]@"/>
    <numFmt numFmtId="169" formatCode="[Red][&gt;0]#,##0.0;[Red][&lt;0]-#,##0.0;[Black]#,##0.0;[Red]@"/>
  </numFmts>
  <fonts count="11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ＭＳ ゴシック"/>
      <charset val="128"/>
      <family val="3"/>
      <color theme="1"/>
      <sz val="11"/>
    </font>
    <font>
      <name val="ＭＳ ゴシック"/>
      <charset val="128"/>
      <family val="3"/>
      <sz val="11"/>
    </font>
    <font>
      <name val="ＭＳ Ｐゴシック"/>
      <charset val="128"/>
      <family val="3"/>
      <sz val="11"/>
    </font>
    <font>
      <name val="源ノ角ゴシック Code JP R"/>
      <charset val="128"/>
      <family val="2"/>
      <b val="1"/>
      <color theme="3"/>
      <sz val="11"/>
      <scheme val="minor"/>
    </font>
    <font>
      <name val="ＭＳ Ｐゴシック"/>
      <charset val="128"/>
      <family val="3"/>
      <color theme="1"/>
      <sz val="11"/>
    </font>
    <font>
      <name val="ＭＳ Ｐゴシック"/>
      <charset val="128"/>
      <family val="3"/>
      <b val="1"/>
      <sz val="11"/>
    </font>
    <font>
      <name val="メイリオ"/>
    </font>
  </fonts>
  <fills count="5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56">
    <xf numFmtId="0" fontId="0" fillId="0" borderId="0" pivotButton="0" quotePrefix="0" xfId="0"/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vertical="center"/>
    </xf>
    <xf numFmtId="0" fontId="4" fillId="0" borderId="0" pivotButton="0" quotePrefix="0" xfId="0"/>
    <xf numFmtId="0" fontId="5" fillId="0" borderId="0" pivotButton="0" quotePrefix="0" xfId="0"/>
    <xf numFmtId="0" fontId="5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/>
    </xf>
    <xf numFmtId="38" fontId="4" fillId="0" borderId="0" applyAlignment="1" pivotButton="0" quotePrefix="0" xfId="1">
      <alignment horizontal="right"/>
    </xf>
    <xf numFmtId="0" fontId="6" fillId="0" borderId="0" applyAlignment="1" pivotButton="0" quotePrefix="0" xfId="0">
      <alignment horizontal="left" vertical="center"/>
    </xf>
    <xf numFmtId="14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/>
    </xf>
    <xf numFmtId="38" fontId="6" fillId="0" borderId="0" applyAlignment="1" pivotButton="0" quotePrefix="0" xfId="1">
      <alignment horizontal="left" vertical="top" wrapText="1"/>
    </xf>
    <xf numFmtId="0" fontId="6" fillId="0" borderId="0" applyAlignment="1" pivotButton="0" quotePrefix="0" xfId="0">
      <alignment horizontal="left" vertical="top" wrapText="1"/>
    </xf>
    <xf numFmtId="0" fontId="6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 vertical="top" wrapText="1"/>
    </xf>
    <xf numFmtId="164" fontId="4" fillId="3" borderId="0" applyAlignment="1" pivotButton="0" quotePrefix="0" xfId="0">
      <alignment horizontal="right"/>
    </xf>
    <xf numFmtId="164" fontId="4" fillId="2" borderId="0" applyAlignment="1" pivotButton="0" quotePrefix="0" xfId="0">
      <alignment horizontal="left" vertical="top"/>
    </xf>
    <xf numFmtId="0" fontId="8" fillId="0" borderId="0" applyAlignment="1" pivotButton="0" quotePrefix="0" xfId="0">
      <alignment vertical="center"/>
    </xf>
    <xf numFmtId="38" fontId="6" fillId="0" borderId="0" applyAlignment="1" pivotButton="0" quotePrefix="0" xfId="1">
      <alignment horizontal="left" vertical="top"/>
    </xf>
    <xf numFmtId="164" fontId="4" fillId="2" borderId="0" applyAlignment="1" pivotButton="0" quotePrefix="0" xfId="0">
      <alignment horizontal="left" vertical="top" wrapText="1"/>
    </xf>
    <xf numFmtId="164" fontId="8" fillId="3" borderId="0" applyAlignment="1" pivotButton="0" quotePrefix="0" xfId="0">
      <alignment vertical="center"/>
    </xf>
    <xf numFmtId="164" fontId="4" fillId="3" borderId="0" pivotButton="0" quotePrefix="0" xfId="1"/>
    <xf numFmtId="164" fontId="4" fillId="3" borderId="0" applyAlignment="1" pivotButton="0" quotePrefix="0" xfId="0">
      <alignment horizontal="left" vertical="top" wrapText="1"/>
    </xf>
    <xf numFmtId="0" fontId="8" fillId="0" borderId="0" applyAlignment="1" pivotButton="0" quotePrefix="0" xfId="0">
      <alignment horizontal="left" vertical="center"/>
    </xf>
    <xf numFmtId="0" fontId="4" fillId="0" borderId="0" applyAlignment="1" pivotButton="0" quotePrefix="0" xfId="0">
      <alignment horizontal="left"/>
    </xf>
    <xf numFmtId="0" fontId="8" fillId="0" borderId="0" pivotButton="0" quotePrefix="0" xfId="0"/>
    <xf numFmtId="0" fontId="4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vertical="top" wrapText="1"/>
    </xf>
    <xf numFmtId="164" fontId="4" fillId="3" borderId="0" applyAlignment="1" pivotButton="0" quotePrefix="0" xfId="0">
      <alignment horizontal="left" vertical="top"/>
    </xf>
    <xf numFmtId="164" fontId="6" fillId="3" borderId="0" applyAlignment="1" pivotButton="0" quotePrefix="0" xfId="1">
      <alignment horizontal="right" vertical="top"/>
    </xf>
    <xf numFmtId="3" fontId="0" fillId="0" borderId="0" pivotButton="0" quotePrefix="0" xfId="0"/>
    <xf numFmtId="165" fontId="0" fillId="0" borderId="0" pivotButton="0" quotePrefix="0" xfId="0"/>
    <xf numFmtId="3" fontId="9" fillId="0" borderId="0" pivotButton="0" quotePrefix="0" xfId="0"/>
    <xf numFmtId="58" fontId="6" fillId="0" borderId="0" applyAlignment="1" pivotButton="0" quotePrefix="0" xfId="0">
      <alignment horizontal="left"/>
    </xf>
    <xf numFmtId="164" fontId="4" fillId="3" borderId="0" applyAlignment="1" pivotButton="0" quotePrefix="0" xfId="0">
      <alignment horizontal="right"/>
    </xf>
    <xf numFmtId="0" fontId="10" fillId="0" borderId="1" applyAlignment="1" pivotButton="0" quotePrefix="0" xfId="0">
      <alignment horizontal="general" vertical="center"/>
    </xf>
    <xf numFmtId="166" fontId="10" fillId="4" borderId="1" applyAlignment="1" pivotButton="0" quotePrefix="0" xfId="0">
      <alignment horizontal="general" vertical="center"/>
    </xf>
    <xf numFmtId="38" fontId="10" fillId="0" borderId="1" applyAlignment="1" pivotButton="0" quotePrefix="0" xfId="1">
      <alignment horizontal="general" vertical="center"/>
    </xf>
    <xf numFmtId="167" fontId="10" fillId="4" borderId="1" applyAlignment="1" pivotButton="0" quotePrefix="0" xfId="0">
      <alignment horizontal="general" vertical="center"/>
    </xf>
    <xf numFmtId="168" fontId="10" fillId="4" borderId="1" applyAlignment="1" pivotButton="0" quotePrefix="0" xfId="1">
      <alignment horizontal="general" vertical="center"/>
    </xf>
    <xf numFmtId="169" fontId="10" fillId="4" borderId="1" applyAlignment="1" pivotButton="0" quotePrefix="0" xfId="1">
      <alignment horizontal="general" vertical="center"/>
    </xf>
    <xf numFmtId="167" fontId="10" fillId="4" borderId="1" applyAlignment="1" pivotButton="0" quotePrefix="0" xfId="1">
      <alignment horizontal="general" vertical="center"/>
    </xf>
    <xf numFmtId="168" fontId="10" fillId="4" borderId="1" applyAlignment="1" pivotButton="0" quotePrefix="0" xfId="0">
      <alignment horizontal="general" vertical="center"/>
    </xf>
    <xf numFmtId="3" fontId="10" fillId="0" borderId="1" applyAlignment="1" pivotButton="0" quotePrefix="0" xfId="0">
      <alignment horizontal="general" vertical="center"/>
    </xf>
    <xf numFmtId="165" fontId="10" fillId="0" borderId="1" applyAlignment="1" pivotButton="0" quotePrefix="0" xfId="0">
      <alignment horizontal="general" vertical="center"/>
    </xf>
    <xf numFmtId="167" fontId="10" fillId="4" borderId="1" applyAlignment="1" pivotButton="0" quotePrefix="0" xfId="0">
      <alignment horizontal="general" vertical="center"/>
    </xf>
    <xf numFmtId="168" fontId="10" fillId="4" borderId="1" applyAlignment="1" pivotButton="0" quotePrefix="0" xfId="1">
      <alignment horizontal="general" vertical="center"/>
    </xf>
    <xf numFmtId="169" fontId="10" fillId="4" borderId="1" applyAlignment="1" pivotButton="0" quotePrefix="0" xfId="1">
      <alignment horizontal="general" vertical="center"/>
    </xf>
    <xf numFmtId="167" fontId="10" fillId="4" borderId="1" applyAlignment="1" pivotButton="0" quotePrefix="0" xfId="1">
      <alignment horizontal="general" vertical="center"/>
    </xf>
    <xf numFmtId="168" fontId="10" fillId="4" borderId="1" applyAlignment="1" pivotButton="0" quotePrefix="0" xfId="0">
      <alignment horizontal="general" vertical="center"/>
    </xf>
    <xf numFmtId="0" fontId="10" fillId="0" borderId="1" applyAlignment="1" pivotButton="0" quotePrefix="0" xfId="0">
      <alignment horizontal="general" vertical="center"/>
    </xf>
    <xf numFmtId="0" fontId="10" fillId="0" borderId="1" applyAlignment="1" pivotButton="0" quotePrefix="0" xfId="0">
      <alignment horizontal="left" vertical="center" wrapText="1"/>
    </xf>
    <xf numFmtId="14" fontId="10" fillId="0" borderId="1" applyAlignment="1" pivotButton="0" quotePrefix="0" xfId="0">
      <alignment horizontal="left" vertical="center" wrapText="1"/>
    </xf>
    <xf numFmtId="58" fontId="10" fillId="0" borderId="1" applyAlignment="1" pivotButton="0" quotePrefix="0" xfId="0">
      <alignment horizontal="left" vertical="center" wrapText="1"/>
    </xf>
    <xf numFmtId="38" fontId="10" fillId="0" borderId="1" applyAlignment="1" pivotButton="0" quotePrefix="0" xfId="1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P87"/>
  <sheetViews>
    <sheetView tabSelected="0" topLeftCell="A1" zoomScale="100" zoomScaleNormal="100" workbookViewId="0">
      <pane xSplit="4" ySplit="13" topLeftCell="E57" activePane="bottomRight" state="frozen"/>
      <selection pane="topRight" activeCell="A1" sqref="A1"/>
      <selection pane="bottomLeft" activeCell="A10" sqref="A10"/>
      <selection pane="bottomRight" activeCell="E72" sqref="E72"/>
    </sheetView>
  </sheetViews>
  <sheetFormatPr baseColWidth="8" defaultColWidth="9.125" defaultRowHeight="13.5"/>
  <cols>
    <col width="13" bestFit="1" customWidth="1" style="2" min="1" max="1"/>
    <col width="7.5" bestFit="1" customWidth="1" style="2" min="2" max="2"/>
    <col width="10.625" customWidth="1" style="35" min="3" max="3"/>
    <col width="13.875" bestFit="1" customWidth="1" style="35" min="4" max="4"/>
    <col width="13.875" customWidth="1" style="8" min="5" max="5"/>
    <col width="14" bestFit="1" customWidth="1" style="8" min="6" max="6"/>
    <col width="14" customWidth="1" style="8" min="7" max="7"/>
    <col width="13.875" bestFit="1" customWidth="1" style="2" min="8" max="8"/>
    <col width="9.125" customWidth="1" style="2" min="9" max="10"/>
    <col width="7.875" bestFit="1" customWidth="1" style="2" min="11" max="11"/>
    <col width="12.75" bestFit="1" customWidth="1" style="2" min="12" max="12"/>
    <col width="9.125" customWidth="1" style="2" min="13" max="13"/>
    <col width="10.5" bestFit="1" customWidth="1" style="2" min="14" max="14"/>
    <col width="9.125" customWidth="1" style="2" min="15" max="16384"/>
  </cols>
  <sheetData>
    <row r="1">
      <c r="A1" s="51" t="inlineStr">
        <is>
          <t>大林區</t>
        </is>
      </c>
      <c r="B1" s="51" t="inlineStr">
        <is>
          <t>府県</t>
        </is>
      </c>
      <c r="C1" s="37" t="inlineStr">
        <is>
          <t>check</t>
        </is>
      </c>
      <c r="D1" s="37" t="inlineStr">
        <is>
          <t>check</t>
        </is>
      </c>
      <c r="E1" s="38" t="inlineStr">
        <is>
          <t>保安林</t>
        </is>
      </c>
      <c r="F1" s="38" t="inlineStr">
        <is>
          <t>保安林</t>
        </is>
      </c>
      <c r="G1" s="38" t="inlineStr">
        <is>
          <t>供用林</t>
        </is>
      </c>
      <c r="H1" s="38" t="inlineStr">
        <is>
          <t>供用林</t>
        </is>
      </c>
      <c r="I1" s="38" t="inlineStr">
        <is>
          <t>部分林</t>
        </is>
      </c>
      <c r="J1" s="38" t="inlineStr">
        <is>
          <t>部分林</t>
        </is>
      </c>
      <c r="K1" s="38" t="inlineStr">
        <is>
          <t>合計</t>
        </is>
      </c>
      <c r="L1" s="38" t="inlineStr">
        <is>
          <t>合計</t>
        </is>
      </c>
      <c r="M1" s="38" t="inlineStr">
        <is>
          <t>原野</t>
        </is>
      </c>
      <c r="N1" s="38" t="inlineStr">
        <is>
          <t>原野</t>
        </is>
      </c>
      <c r="O1" s="51" t="n"/>
      <c r="P1" s="51" t="n"/>
    </row>
    <row r="2">
      <c r="A2" s="51" t="n"/>
      <c r="B2" s="51" t="n"/>
      <c r="C2" s="37" t="inlineStr">
        <is>
          <t>check</t>
        </is>
      </c>
      <c r="D2" s="37" t="inlineStr">
        <is>
          <t>check</t>
        </is>
      </c>
      <c r="E2" s="38" t="inlineStr">
        <is>
          <t>箇所</t>
        </is>
      </c>
      <c r="F2" s="38" t="inlineStr">
        <is>
          <t>反別</t>
        </is>
      </c>
      <c r="G2" s="38" t="inlineStr">
        <is>
          <t>箇所</t>
        </is>
      </c>
      <c r="H2" s="38" t="inlineStr">
        <is>
          <t>反別</t>
        </is>
      </c>
      <c r="I2" s="38" t="inlineStr">
        <is>
          <t>箇所</t>
        </is>
      </c>
      <c r="J2" s="38" t="inlineStr">
        <is>
          <t>反別</t>
        </is>
      </c>
      <c r="K2" s="38" t="inlineStr">
        <is>
          <t>箇所</t>
        </is>
      </c>
      <c r="L2" s="38" t="inlineStr">
        <is>
          <t>反別</t>
        </is>
      </c>
      <c r="M2" s="38" t="inlineStr">
        <is>
          <t>箇所</t>
        </is>
      </c>
      <c r="N2" s="38" t="inlineStr">
        <is>
          <t>反別</t>
        </is>
      </c>
      <c r="O2" s="51" t="n"/>
      <c r="P2" s="51" t="n"/>
    </row>
    <row r="3">
      <c r="A3" s="51" t="n"/>
      <c r="B3" s="51" t="n"/>
      <c r="C3" s="37" t="inlineStr">
        <is>
          <t>check</t>
        </is>
      </c>
      <c r="D3" s="37" t="inlineStr">
        <is>
          <t>check</t>
        </is>
      </c>
      <c r="E3" s="38" t="n"/>
      <c r="F3" s="38" t="inlineStr">
        <is>
          <t>町</t>
        </is>
      </c>
      <c r="G3" s="38" t="n"/>
      <c r="H3" s="38" t="inlineStr">
        <is>
          <t>町</t>
        </is>
      </c>
      <c r="I3" s="38" t="n"/>
      <c r="J3" s="38" t="inlineStr">
        <is>
          <t>町</t>
        </is>
      </c>
      <c r="K3" s="38" t="n"/>
      <c r="L3" s="38" t="inlineStr">
        <is>
          <t>町</t>
        </is>
      </c>
      <c r="M3" s="38" t="n"/>
      <c r="N3" s="38" t="inlineStr">
        <is>
          <t>町</t>
        </is>
      </c>
      <c r="O3" s="51" t="n"/>
      <c r="P3" s="51" t="n"/>
    </row>
    <row r="4" customFormat="1" s="35">
      <c r="A4" s="46" t="inlineStr">
        <is>
          <t>check</t>
        </is>
      </c>
      <c r="B4" s="46" t="inlineStr">
        <is>
          <t>check</t>
        </is>
      </c>
      <c r="C4" s="46" t="n"/>
      <c r="D4" s="46" t="inlineStr">
        <is>
          <t>青森大林區</t>
        </is>
      </c>
      <c r="E4" s="47">
        <f>SUM(E26:E27)-E14</f>
        <v/>
      </c>
      <c r="F4" s="48">
        <f>SUM(F26:F27)-F14</f>
        <v/>
      </c>
      <c r="G4" s="47">
        <f>SUM(G26:G27)-G14</f>
        <v/>
      </c>
      <c r="H4" s="48">
        <f>SUM(H26:H27)-H14</f>
        <v/>
      </c>
      <c r="I4" s="47">
        <f>SUM(I26:I27)-I14</f>
        <v/>
      </c>
      <c r="J4" s="48">
        <f>SUM(J26:J27)-J14</f>
        <v/>
      </c>
      <c r="K4" s="47">
        <f>SUM(K26:K27)-K14</f>
        <v/>
      </c>
      <c r="L4" s="48">
        <f>SUM(L26:L27)-L14</f>
        <v/>
      </c>
      <c r="M4" s="47">
        <f>SUM(M26:M27)-M14</f>
        <v/>
      </c>
      <c r="N4" s="48">
        <f>SUM(N26:N27)-N14</f>
        <v/>
      </c>
      <c r="O4" s="49" t="n"/>
      <c r="P4" s="46" t="n"/>
    </row>
    <row r="5" customFormat="1" s="35">
      <c r="A5" s="46" t="inlineStr">
        <is>
          <t>check</t>
        </is>
      </c>
      <c r="B5" s="46" t="inlineStr">
        <is>
          <t>check</t>
        </is>
      </c>
      <c r="C5" s="46" t="n"/>
      <c r="D5" s="46" t="inlineStr">
        <is>
          <t>宮城大林區</t>
        </is>
      </c>
      <c r="E5" s="47">
        <f>SUM(E29:E31)-E16</f>
        <v/>
      </c>
      <c r="F5" s="48">
        <f>SUM(F29:F31)-F16</f>
        <v/>
      </c>
      <c r="G5" s="47">
        <f>SUM(G29:G31)-G16</f>
        <v/>
      </c>
      <c r="H5" s="48">
        <f>SUM(H29:H31)-H16</f>
        <v/>
      </c>
      <c r="I5" s="47">
        <f>SUM(I29:I31)-I16</f>
        <v/>
      </c>
      <c r="J5" s="48">
        <f>SUM(J29:J31)-J16</f>
        <v/>
      </c>
      <c r="K5" s="47">
        <f>SUM(K29:K31)-K16</f>
        <v/>
      </c>
      <c r="L5" s="48">
        <f>SUM(L29:L31)-L16</f>
        <v/>
      </c>
      <c r="M5" s="47">
        <f>SUM(M29:M31)-M16</f>
        <v/>
      </c>
      <c r="N5" s="48">
        <f>SUM(N29:N31)-N16</f>
        <v/>
      </c>
      <c r="O5" s="46" t="n"/>
      <c r="P5" s="46" t="n"/>
    </row>
    <row r="6" customFormat="1" s="35">
      <c r="A6" s="46" t="inlineStr">
        <is>
          <t>check</t>
        </is>
      </c>
      <c r="B6" s="46" t="inlineStr">
        <is>
          <t>check</t>
        </is>
      </c>
      <c r="C6" s="46" t="n"/>
      <c r="D6" s="46" t="inlineStr">
        <is>
          <t>東京大林區</t>
        </is>
      </c>
      <c r="E6" s="47">
        <f>SUM(E32:E39)-E17</f>
        <v/>
      </c>
      <c r="F6" s="48">
        <f>SUM(F32:F39)-F17</f>
        <v/>
      </c>
      <c r="G6" s="47">
        <f>SUM(G32:G39)-G17</f>
        <v/>
      </c>
      <c r="H6" s="48">
        <f>SUM(H32:H39)-H17</f>
        <v/>
      </c>
      <c r="I6" s="47">
        <f>SUM(I32:I39)-I17</f>
        <v/>
      </c>
      <c r="J6" s="48">
        <f>SUM(J32:J39)-J17</f>
        <v/>
      </c>
      <c r="K6" s="47">
        <f>SUM(K32:K39)-K17</f>
        <v/>
      </c>
      <c r="L6" s="48">
        <f>SUM(L32:L39)-L17</f>
        <v/>
      </c>
      <c r="M6" s="47">
        <f>SUM(M32:M39)-M17</f>
        <v/>
      </c>
      <c r="N6" s="48">
        <f>SUM(N32:N39)-N17</f>
        <v/>
      </c>
      <c r="O6" s="46" t="n"/>
      <c r="P6" s="46" t="n"/>
    </row>
    <row r="7" customFormat="1" s="35">
      <c r="A7" s="46" t="inlineStr">
        <is>
          <t>check</t>
        </is>
      </c>
      <c r="B7" s="46" t="inlineStr">
        <is>
          <t>check</t>
        </is>
      </c>
      <c r="C7" s="46" t="n"/>
      <c r="D7" s="46" t="inlineStr">
        <is>
          <t>長野大林區</t>
        </is>
      </c>
      <c r="E7" s="47">
        <f>SUM(E40:E41)-E18</f>
        <v/>
      </c>
      <c r="F7" s="48">
        <f>SUM(F40:F41)-F18</f>
        <v/>
      </c>
      <c r="G7" s="47">
        <f>SUM(G40:G41)-G18</f>
        <v/>
      </c>
      <c r="H7" s="48">
        <f>SUM(H40:H41)-H18</f>
        <v/>
      </c>
      <c r="I7" s="47">
        <f>SUM(I40:I41)-I18</f>
        <v/>
      </c>
      <c r="J7" s="48">
        <f>SUM(J40:J41)-J18</f>
        <v/>
      </c>
      <c r="K7" s="47">
        <f>SUM(K40:K41)-K18</f>
        <v/>
      </c>
      <c r="L7" s="48">
        <f>SUM(L40:L41)-L18</f>
        <v/>
      </c>
      <c r="M7" s="47">
        <f>SUM(M40:M41)-M18</f>
        <v/>
      </c>
      <c r="N7" s="48">
        <f>SUM(N40:N41)-N18</f>
        <v/>
      </c>
      <c r="O7" s="49" t="n"/>
      <c r="P7" s="46" t="n"/>
    </row>
    <row r="8" customFormat="1" s="35">
      <c r="A8" s="46" t="inlineStr">
        <is>
          <t>check</t>
        </is>
      </c>
      <c r="B8" s="46" t="inlineStr">
        <is>
          <t>check</t>
        </is>
      </c>
      <c r="C8" s="46" t="n"/>
      <c r="D8" s="46" t="inlineStr">
        <is>
          <t>大阪大林區</t>
        </is>
      </c>
      <c r="E8" s="47">
        <f>SUM(E42:E51)-E19</f>
        <v/>
      </c>
      <c r="F8" s="48">
        <f>SUM(F42:F51)-F19</f>
        <v/>
      </c>
      <c r="G8" s="47">
        <f>SUM(G42:G51)-G19</f>
        <v/>
      </c>
      <c r="H8" s="48">
        <f>SUM(H42:H51)-H19</f>
        <v/>
      </c>
      <c r="I8" s="47">
        <f>SUM(I42:I51)-I19</f>
        <v/>
      </c>
      <c r="J8" s="48">
        <f>SUM(J42:J51)-J19</f>
        <v/>
      </c>
      <c r="K8" s="47">
        <f>SUM(K42:K51)-K19</f>
        <v/>
      </c>
      <c r="L8" s="48">
        <f>SUM(L42:L51)-L19</f>
        <v/>
      </c>
      <c r="M8" s="47">
        <f>SUM(M42:M51)-M19</f>
        <v/>
      </c>
      <c r="N8" s="48">
        <f>SUM(N42:N51)-N19</f>
        <v/>
      </c>
      <c r="O8" s="49" t="n"/>
      <c r="P8" s="46" t="n"/>
    </row>
    <row r="9" customFormat="1" s="35">
      <c r="A9" s="46" t="inlineStr">
        <is>
          <t>check</t>
        </is>
      </c>
      <c r="B9" s="46" t="inlineStr">
        <is>
          <t>check</t>
        </is>
      </c>
      <c r="C9" s="46" t="n"/>
      <c r="D9" s="46" t="inlineStr">
        <is>
          <t>広島大林區</t>
        </is>
      </c>
      <c r="E9" s="47">
        <f>SUM(E52:E57)-E20</f>
        <v/>
      </c>
      <c r="F9" s="48">
        <f>SUM(F52:F57)-F20</f>
        <v/>
      </c>
      <c r="G9" s="47">
        <f>SUM(G52:G57)-G20</f>
        <v/>
      </c>
      <c r="H9" s="48">
        <f>SUM(H52:H57)-H20</f>
        <v/>
      </c>
      <c r="I9" s="47">
        <f>SUM(I52:I57)-I20</f>
        <v/>
      </c>
      <c r="J9" s="48">
        <f>SUM(J52:J57)-J20</f>
        <v/>
      </c>
      <c r="K9" s="47">
        <f>SUM(K52:K57)-K20</f>
        <v/>
      </c>
      <c r="L9" s="48">
        <f>SUM(L52:L57)-L20</f>
        <v/>
      </c>
      <c r="M9" s="47">
        <f>SUM(M52:M57)-M20</f>
        <v/>
      </c>
      <c r="N9" s="48">
        <f>SUM(N52:N57)-N20</f>
        <v/>
      </c>
      <c r="O9" s="49" t="n"/>
      <c r="P9" s="46" t="n"/>
    </row>
    <row r="10" customFormat="1" s="35">
      <c r="A10" s="46" t="inlineStr">
        <is>
          <t>check</t>
        </is>
      </c>
      <c r="B10" s="46" t="inlineStr">
        <is>
          <t>check</t>
        </is>
      </c>
      <c r="C10" s="46" t="n"/>
      <c r="D10" s="46" t="inlineStr">
        <is>
          <t>高知大林區</t>
        </is>
      </c>
      <c r="E10" s="47">
        <f>SUM(E58:E61)-E21</f>
        <v/>
      </c>
      <c r="F10" s="48">
        <f>SUM(F58:F61)-F21</f>
        <v/>
      </c>
      <c r="G10" s="47">
        <f>SUM(G58:G61)-G21</f>
        <v/>
      </c>
      <c r="H10" s="48">
        <f>SUM(H58:H61)-H21</f>
        <v/>
      </c>
      <c r="I10" s="47">
        <f>SUM(I58:I61)-I21</f>
        <v/>
      </c>
      <c r="J10" s="48">
        <f>SUM(J58:J61)-J21</f>
        <v/>
      </c>
      <c r="K10" s="47">
        <f>SUM(K58:K61)-K21</f>
        <v/>
      </c>
      <c r="L10" s="48">
        <f>SUM(L58:L61)-L21</f>
        <v/>
      </c>
      <c r="M10" s="47">
        <f>SUM(M58:M61)-M21</f>
        <v/>
      </c>
      <c r="N10" s="48">
        <f>SUM(N58:N61)-N21</f>
        <v/>
      </c>
      <c r="O10" s="49" t="n"/>
      <c r="P10" s="46" t="n"/>
    </row>
    <row r="11" customFormat="1" s="35">
      <c r="A11" s="46" t="inlineStr">
        <is>
          <t>check</t>
        </is>
      </c>
      <c r="B11" s="46" t="inlineStr">
        <is>
          <t>check</t>
        </is>
      </c>
      <c r="C11" s="46" t="n"/>
      <c r="D11" s="46" t="inlineStr">
        <is>
          <t>熊本大林區</t>
        </is>
      </c>
      <c r="E11" s="47">
        <f>SUM(E62:E66)-E22</f>
        <v/>
      </c>
      <c r="F11" s="48">
        <f>SUM(F62:F66)-F22</f>
        <v/>
      </c>
      <c r="G11" s="47">
        <f>SUM(G62:G66)-G22</f>
        <v/>
      </c>
      <c r="H11" s="48">
        <f>SUM(H62:H66)-H22</f>
        <v/>
      </c>
      <c r="I11" s="47">
        <f>SUM(I62:I66)-I22</f>
        <v/>
      </c>
      <c r="J11" s="48">
        <f>SUM(J62:J66)-J22</f>
        <v/>
      </c>
      <c r="K11" s="47">
        <f>SUM(K62:K66)-K22</f>
        <v/>
      </c>
      <c r="L11" s="48">
        <f>SUM(L62:L66)-L22</f>
        <v/>
      </c>
      <c r="M11" s="47">
        <f>SUM(M62:M66)-M22</f>
        <v/>
      </c>
      <c r="N11" s="48">
        <f>SUM(N62:N66)-N22</f>
        <v/>
      </c>
      <c r="O11" s="49" t="n"/>
      <c r="P11" s="46" t="n"/>
    </row>
    <row r="12" customFormat="1" s="35">
      <c r="A12" s="46" t="inlineStr">
        <is>
          <t>check</t>
        </is>
      </c>
      <c r="B12" s="46" t="inlineStr">
        <is>
          <t>check</t>
        </is>
      </c>
      <c r="C12" s="46" t="n"/>
      <c r="D12" s="46" t="inlineStr">
        <is>
          <t>鹿児島大林區</t>
        </is>
      </c>
      <c r="E12" s="47">
        <f>SUM(E67:E69)-E23</f>
        <v/>
      </c>
      <c r="F12" s="48">
        <f>SUM(F67:F69)-F23</f>
        <v/>
      </c>
      <c r="G12" s="47">
        <f>SUM(G67:G69)-G23</f>
        <v/>
      </c>
      <c r="H12" s="48">
        <f>SUM(H67:H69)-H23</f>
        <v/>
      </c>
      <c r="I12" s="47">
        <f>SUM(I67:I69)-I23</f>
        <v/>
      </c>
      <c r="J12" s="48">
        <f>SUM(J67:J69)-J23</f>
        <v/>
      </c>
      <c r="K12" s="47">
        <f>SUM(K67:K69)-K23</f>
        <v/>
      </c>
      <c r="L12" s="48">
        <f>SUM(L67:L69)-L23</f>
        <v/>
      </c>
      <c r="M12" s="47">
        <f>SUM(M67:M69)-M23</f>
        <v/>
      </c>
      <c r="N12" s="48">
        <f>SUM(N67:N69)-N23</f>
        <v/>
      </c>
      <c r="O12" s="49" t="n"/>
      <c r="P12" s="46" t="n"/>
    </row>
    <row r="13" ht="27" customFormat="1" customHeight="1" s="35">
      <c r="A13" s="46" t="inlineStr">
        <is>
          <t>check</t>
        </is>
      </c>
      <c r="B13" s="46" t="inlineStr">
        <is>
          <t>check</t>
        </is>
      </c>
      <c r="C13" s="46" t="inlineStr">
        <is>
          <t>箇所</t>
        </is>
      </c>
      <c r="D13" s="46" t="inlineStr">
        <is>
          <t>行：總計
列：反別</t>
        </is>
      </c>
      <c r="E13" s="47">
        <f>SUM(E26:E70)-E25</f>
        <v/>
      </c>
      <c r="F13" s="48">
        <f>SUM(F26:F70)-F25</f>
        <v/>
      </c>
      <c r="G13" s="47">
        <f>SUM(G26:G70)-G25</f>
        <v/>
      </c>
      <c r="H13" s="48">
        <f>SUM(H26:H70)-H25</f>
        <v/>
      </c>
      <c r="I13" s="47">
        <f>SUM(I26:I70)-I25</f>
        <v/>
      </c>
      <c r="J13" s="48">
        <f>SUM(J26:J70)-J25</f>
        <v/>
      </c>
      <c r="K13" s="47">
        <f>SUM(K26:K70)-K25</f>
        <v/>
      </c>
      <c r="L13" s="48">
        <f>SUM(L26:L70)-L25</f>
        <v/>
      </c>
      <c r="M13" s="47">
        <f>SUM(M26:M70)-M25</f>
        <v/>
      </c>
      <c r="N13" s="48">
        <f>SUM(N26:N70)-N25</f>
        <v/>
      </c>
      <c r="O13" s="49" t="n"/>
      <c r="P13" s="49" t="n"/>
    </row>
    <row r="14" customFormat="1" s="1">
      <c r="A14" s="51" t="inlineStr">
        <is>
          <t>青森大林區</t>
        </is>
      </c>
      <c r="B14" s="51" t="n"/>
      <c r="C14" s="50">
        <f>SUMIF($E$2:$J$2,"箇所",E14:J14)-K14</f>
        <v/>
      </c>
      <c r="D14" s="50">
        <f>SUMIF($E$2:$J$2,"反別",E14:J14)-L14</f>
        <v/>
      </c>
      <c r="E14" s="44" t="n">
        <v>187</v>
      </c>
      <c r="F14" s="45" t="n">
        <v>16443.6</v>
      </c>
      <c r="G14" s="44" t="n">
        <v>2558</v>
      </c>
      <c r="H14" s="45" t="n">
        <v>857649.2</v>
      </c>
      <c r="I14" s="44" t="n">
        <v>2322</v>
      </c>
      <c r="J14" s="45" t="n">
        <v>4187.9</v>
      </c>
      <c r="K14" s="44" t="n">
        <v>5067</v>
      </c>
      <c r="L14" s="45" t="n">
        <v>878280.7</v>
      </c>
      <c r="M14" s="44" t="n">
        <v>4207</v>
      </c>
      <c r="N14" s="45" t="n">
        <v>14742.9</v>
      </c>
      <c r="O14" s="51" t="n"/>
      <c r="P14" s="51" t="n"/>
    </row>
    <row r="15" customFormat="1" s="1">
      <c r="A15" s="51" t="inlineStr">
        <is>
          <t>秋田大林區</t>
        </is>
      </c>
      <c r="B15" s="51" t="n"/>
      <c r="C15" s="50">
        <f>SUMIF($E$2:$J$2,"箇所",E15:J15)-K15</f>
        <v/>
      </c>
      <c r="D15" s="50">
        <f>SUMIF($E$2:$J$2,"反別",E15:J15)-L15</f>
        <v/>
      </c>
      <c r="E15" s="44" t="n">
        <v>136</v>
      </c>
      <c r="F15" s="45" t="n">
        <v>17645.1</v>
      </c>
      <c r="G15" s="44" t="n">
        <v>892</v>
      </c>
      <c r="H15" s="45" t="n">
        <v>388168</v>
      </c>
      <c r="I15" s="44" t="n">
        <v>109</v>
      </c>
      <c r="J15" s="45" t="n">
        <v>536.2</v>
      </c>
      <c r="K15" s="44" t="n">
        <v>1137</v>
      </c>
      <c r="L15" s="45" t="n">
        <v>406349.3</v>
      </c>
      <c r="M15" s="44" t="n">
        <v>126</v>
      </c>
      <c r="N15" s="45" t="n">
        <v>1907.6</v>
      </c>
      <c r="O15" s="51" t="n"/>
      <c r="P15" s="51" t="n"/>
    </row>
    <row r="16" customFormat="1" s="1">
      <c r="A16" s="51" t="inlineStr">
        <is>
          <t>宮城大林區</t>
        </is>
      </c>
      <c r="B16" s="51" t="n"/>
      <c r="C16" s="50">
        <f>SUMIF($E$2:$J$2,"箇所",E16:J16)-K16</f>
        <v/>
      </c>
      <c r="D16" s="50">
        <f>SUMIF($E$2:$J$2,"反別",E16:J16)-L16</f>
        <v/>
      </c>
      <c r="E16" s="44" t="n">
        <v>508</v>
      </c>
      <c r="F16" s="45" t="n">
        <v>60129.1</v>
      </c>
      <c r="G16" s="44" t="n">
        <v>8157</v>
      </c>
      <c r="H16" s="45" t="n">
        <v>935412.2</v>
      </c>
      <c r="I16" s="44" t="n">
        <v>5712</v>
      </c>
      <c r="J16" s="45" t="n">
        <v>7773.1</v>
      </c>
      <c r="K16" s="44" t="n">
        <v>14377</v>
      </c>
      <c r="L16" s="45" t="n">
        <v>1003314.4</v>
      </c>
      <c r="M16" s="44" t="n">
        <v>115723</v>
      </c>
      <c r="N16" s="45" t="n">
        <v>56165.2</v>
      </c>
      <c r="O16" s="51" t="n"/>
      <c r="P16" s="51" t="n"/>
    </row>
    <row r="17" customFormat="1" s="1">
      <c r="A17" s="51" t="inlineStr">
        <is>
          <t>東京大林區</t>
        </is>
      </c>
      <c r="B17" s="51" t="n"/>
      <c r="C17" s="50">
        <f>SUMIF($E$2:$J$2,"箇所",E17:J17)-K17</f>
        <v/>
      </c>
      <c r="D17" s="50">
        <f>SUMIF($E$2:$J$2,"反別",E17:J17)-L17</f>
        <v/>
      </c>
      <c r="E17" s="44" t="n">
        <v>548</v>
      </c>
      <c r="F17" s="45" t="n">
        <v>15139.9</v>
      </c>
      <c r="G17" s="44" t="n">
        <v>7419</v>
      </c>
      <c r="H17" s="45" t="n">
        <v>390724.1</v>
      </c>
      <c r="I17" s="44" t="n">
        <v>589</v>
      </c>
      <c r="J17" s="45" t="n">
        <v>8686.5</v>
      </c>
      <c r="K17" s="44" t="n">
        <v>8556</v>
      </c>
      <c r="L17" s="45" t="n">
        <v>414550.5</v>
      </c>
      <c r="M17" s="44" t="n">
        <v>40505</v>
      </c>
      <c r="N17" s="45" t="n">
        <v>19601.2</v>
      </c>
      <c r="O17" s="51" t="n"/>
      <c r="P17" s="51" t="n"/>
    </row>
    <row r="18" customFormat="1" s="1">
      <c r="A18" s="51" t="inlineStr">
        <is>
          <t>長野大林區</t>
        </is>
      </c>
      <c r="B18" s="51" t="n"/>
      <c r="C18" s="50">
        <f>SUMIF($E$2:$J$2,"箇所",E18:J18)-K18</f>
        <v/>
      </c>
      <c r="D18" s="50">
        <f>SUMIF($E$2:$J$2,"反別",E18:J18)-L18</f>
        <v/>
      </c>
      <c r="E18" s="44" t="n">
        <v>121</v>
      </c>
      <c r="F18" s="45" t="n">
        <v>49662.7</v>
      </c>
      <c r="G18" s="44" t="n">
        <v>4813</v>
      </c>
      <c r="H18" s="45" t="n">
        <v>429478</v>
      </c>
      <c r="I18" s="44" t="n">
        <v>156</v>
      </c>
      <c r="J18" s="45" t="n">
        <v>3906.1</v>
      </c>
      <c r="K18" s="44" t="n">
        <v>5090</v>
      </c>
      <c r="L18" s="45" t="n">
        <v>483046.8</v>
      </c>
      <c r="M18" s="44" t="n">
        <v>444</v>
      </c>
      <c r="N18" s="45" t="n">
        <v>2464.8</v>
      </c>
      <c r="O18" s="51" t="n"/>
      <c r="P18" s="51" t="n"/>
    </row>
    <row r="19" customFormat="1" s="1">
      <c r="A19" s="51" t="inlineStr">
        <is>
          <t>大阪大林區</t>
        </is>
      </c>
      <c r="B19" s="51" t="n"/>
      <c r="C19" s="50">
        <f>SUMIF($E$2:$J$2,"箇所",E19:J19)-K19</f>
        <v/>
      </c>
      <c r="D19" s="50">
        <f>SUMIF($E$2:$J$2,"反別",E19:J19)-L19</f>
        <v/>
      </c>
      <c r="E19" s="44" t="n">
        <v>214</v>
      </c>
      <c r="F19" s="45" t="n">
        <v>59439.2</v>
      </c>
      <c r="G19" s="44" t="n">
        <v>1239</v>
      </c>
      <c r="H19" s="45" t="n">
        <v>182228.3</v>
      </c>
      <c r="I19" s="44" t="n">
        <v>2</v>
      </c>
      <c r="J19" s="45" t="n">
        <v>30.6</v>
      </c>
      <c r="K19" s="44" t="n">
        <v>1455</v>
      </c>
      <c r="L19" s="45" t="n">
        <v>241698.1</v>
      </c>
      <c r="M19" s="44" t="n">
        <v>40</v>
      </c>
      <c r="N19" s="45" t="n">
        <v>467.7</v>
      </c>
      <c r="O19" s="51" t="n"/>
      <c r="P19" s="51" t="n"/>
    </row>
    <row r="20" customFormat="1" s="1">
      <c r="A20" s="51" t="inlineStr">
        <is>
          <t>広島大林區</t>
        </is>
      </c>
      <c r="B20" s="51" t="n"/>
      <c r="C20" s="50">
        <f>SUMIF($E$2:$J$2,"箇所",E20:J20)-K20</f>
        <v/>
      </c>
      <c r="D20" s="50">
        <f>SUMIF($E$2:$J$2,"反別",E20:J20)-L20</f>
        <v/>
      </c>
      <c r="E20" s="44" t="n">
        <v>265</v>
      </c>
      <c r="F20" s="45" t="n">
        <v>9005.200000000001</v>
      </c>
      <c r="G20" s="44" t="n">
        <v>1554</v>
      </c>
      <c r="H20" s="45" t="n">
        <v>131196.4</v>
      </c>
      <c r="I20" s="44" t="n">
        <v>7</v>
      </c>
      <c r="J20" s="45" t="n">
        <v>77.8</v>
      </c>
      <c r="K20" s="44" t="n">
        <v>1826</v>
      </c>
      <c r="L20" s="45" t="n">
        <v>140279.4</v>
      </c>
      <c r="M20" s="44" t="n">
        <v>63</v>
      </c>
      <c r="N20" s="45" t="n">
        <v>238.5</v>
      </c>
      <c r="O20" s="51" t="n"/>
      <c r="P20" s="51" t="n"/>
    </row>
    <row r="21" customFormat="1" s="1">
      <c r="A21" s="51" t="inlineStr">
        <is>
          <t>高知大林區</t>
        </is>
      </c>
      <c r="B21" s="51" t="n"/>
      <c r="C21" s="50">
        <f>SUMIF($E$2:$J$2,"箇所",E21:J21)-K21</f>
        <v/>
      </c>
      <c r="D21" s="50">
        <f>SUMIF($E$2:$J$2,"反別",E21:J21)-L21</f>
        <v/>
      </c>
      <c r="E21" s="44" t="n">
        <v>103</v>
      </c>
      <c r="F21" s="45" t="n">
        <v>3393.7</v>
      </c>
      <c r="G21" s="44" t="n">
        <v>759</v>
      </c>
      <c r="H21" s="45" t="n">
        <v>170987.2</v>
      </c>
      <c r="I21" s="44" t="n">
        <v>23</v>
      </c>
      <c r="J21" s="45" t="n">
        <v>1977.1</v>
      </c>
      <c r="K21" s="44" t="n">
        <v>885</v>
      </c>
      <c r="L21" s="45" t="n">
        <v>176358</v>
      </c>
      <c r="M21" s="44" t="n">
        <v>2</v>
      </c>
      <c r="N21" s="45" t="n">
        <v>0.2</v>
      </c>
      <c r="O21" s="51" t="n"/>
      <c r="P21" s="51" t="n"/>
    </row>
    <row r="22" customFormat="1" s="1">
      <c r="A22" s="51" t="inlineStr">
        <is>
          <t>熊本大林區</t>
        </is>
      </c>
      <c r="B22" s="51" t="n"/>
      <c r="C22" s="50">
        <f>SUMIF($E$2:$J$2,"箇所",E22:J22)-K22</f>
        <v/>
      </c>
      <c r="D22" s="50">
        <f>SUMIF($E$2:$J$2,"反別",E22:J22)-L22</f>
        <v/>
      </c>
      <c r="E22" s="44" t="n">
        <v>858</v>
      </c>
      <c r="F22" s="45" t="n">
        <v>23158.6</v>
      </c>
      <c r="G22" s="44" t="n">
        <v>7991</v>
      </c>
      <c r="H22" s="45" t="n">
        <v>158845.6</v>
      </c>
      <c r="I22" s="44" t="n">
        <v>11846</v>
      </c>
      <c r="J22" s="45" t="n">
        <v>8665</v>
      </c>
      <c r="K22" s="44" t="n">
        <v>20695</v>
      </c>
      <c r="L22" s="45" t="n">
        <v>190669.2</v>
      </c>
      <c r="M22" s="44" t="n">
        <v>13005</v>
      </c>
      <c r="N22" s="45" t="n">
        <v>13520.5</v>
      </c>
      <c r="O22" s="51" t="n"/>
      <c r="P22" s="51" t="n"/>
    </row>
    <row r="23" customFormat="1" s="1">
      <c r="A23" s="51" t="inlineStr">
        <is>
          <t>鹿児島大林區</t>
        </is>
      </c>
      <c r="B23" s="51" t="n"/>
      <c r="C23" s="50">
        <f>SUMIF($E$2:$J$2,"箇所",E23:J23)-K23</f>
        <v/>
      </c>
      <c r="D23" s="50">
        <f>SUMIF($E$2:$J$2,"反別",E23:J23)-L23</f>
        <v/>
      </c>
      <c r="E23" s="44" t="n">
        <v>796</v>
      </c>
      <c r="F23" s="45" t="n">
        <v>4310.5</v>
      </c>
      <c r="G23" s="44" t="n">
        <v>19419</v>
      </c>
      <c r="H23" s="45" t="n">
        <v>400661.6</v>
      </c>
      <c r="I23" s="44" t="n">
        <v>19012</v>
      </c>
      <c r="J23" s="45" t="n">
        <v>24570.5</v>
      </c>
      <c r="K23" s="44" t="n">
        <v>39227</v>
      </c>
      <c r="L23" s="45" t="n">
        <v>429542.6</v>
      </c>
      <c r="M23" s="44" t="n">
        <v>73514</v>
      </c>
      <c r="N23" s="45" t="n">
        <v>40557.3</v>
      </c>
      <c r="O23" s="51" t="n"/>
      <c r="P23" s="51" t="n"/>
    </row>
    <row r="24" customFormat="1" s="1">
      <c r="A24" s="51" t="inlineStr">
        <is>
          <t>北海道</t>
        </is>
      </c>
      <c r="B24" s="51" t="n"/>
      <c r="C24" s="50">
        <f>SUMIF($E$2:$J$2,"箇所",E24:J24)-K24</f>
        <v/>
      </c>
      <c r="D24" s="50">
        <f>SUMIF($E$2:$J$2,"反別",E24:J24)-L24</f>
        <v/>
      </c>
      <c r="E24" s="44" t="n">
        <v>269</v>
      </c>
      <c r="F24" s="45" t="n">
        <v>200891.9</v>
      </c>
      <c r="G24" s="44" t="n">
        <v>542</v>
      </c>
      <c r="H24" s="45" t="n">
        <v>3809349.7</v>
      </c>
      <c r="I24" s="51" t="n"/>
      <c r="J24" s="51" t="n"/>
      <c r="K24" s="44" t="n">
        <v>811</v>
      </c>
      <c r="L24" s="45" t="n">
        <v>4010241.6</v>
      </c>
      <c r="M24" s="51" t="n"/>
      <c r="N24" s="51" t="n"/>
      <c r="O24" s="51" t="n"/>
      <c r="P24" s="51" t="n"/>
    </row>
    <row r="25" customFormat="1" s="1">
      <c r="A25" s="51" t="inlineStr">
        <is>
          <t>總計</t>
        </is>
      </c>
      <c r="B25" s="51" t="n"/>
      <c r="C25" s="50">
        <f>SUMIF($E$2:$J$2,"箇所",E25:J25)-K25</f>
        <v/>
      </c>
      <c r="D25" s="50">
        <f>SUMIF($E$2:$J$2,"反別",E25:J25)-L25</f>
        <v/>
      </c>
      <c r="E25" s="44" t="n">
        <v>4005</v>
      </c>
      <c r="F25" s="45" t="n">
        <v>459219.5</v>
      </c>
      <c r="G25" s="44" t="n">
        <v>55343</v>
      </c>
      <c r="H25" s="45" t="n">
        <v>7854700.3</v>
      </c>
      <c r="I25" s="44" t="n">
        <v>39778</v>
      </c>
      <c r="J25" s="45" t="n">
        <v>60410.8</v>
      </c>
      <c r="K25" s="44" t="n">
        <v>99126</v>
      </c>
      <c r="L25" s="45" t="n">
        <v>8374330.6</v>
      </c>
      <c r="M25" s="44" t="n">
        <v>247629</v>
      </c>
      <c r="N25" s="45" t="n">
        <v>149665.9</v>
      </c>
      <c r="O25" s="51" t="n"/>
      <c r="P25" s="51" t="n"/>
    </row>
    <row r="26" customFormat="1" s="1">
      <c r="A26" s="51" t="inlineStr">
        <is>
          <t>青森</t>
        </is>
      </c>
      <c r="B26" s="51" t="inlineStr">
        <is>
          <t>青森</t>
        </is>
      </c>
      <c r="C26" s="50">
        <f>SUMIF($E$2:$J$2,"箇所",E26:J26)-K26</f>
        <v/>
      </c>
      <c r="D26" s="50">
        <f>SUMIF($E$2:$J$2,"反別",E26:J26)-L26</f>
        <v/>
      </c>
      <c r="E26" s="44" t="n">
        <v>137</v>
      </c>
      <c r="F26" s="45" t="n">
        <v>10106.7</v>
      </c>
      <c r="G26" s="44" t="n">
        <v>1256</v>
      </c>
      <c r="H26" s="45" t="n">
        <v>410602.1</v>
      </c>
      <c r="I26" s="44" t="n">
        <v>2232</v>
      </c>
      <c r="J26" s="45" t="n">
        <v>4103.7</v>
      </c>
      <c r="K26" s="44" t="n">
        <v>3625</v>
      </c>
      <c r="L26" s="45" t="n">
        <v>424812.5</v>
      </c>
      <c r="M26" s="44" t="n">
        <v>1765</v>
      </c>
      <c r="N26" s="45" t="n">
        <v>3587.2</v>
      </c>
      <c r="O26" s="51" t="n"/>
      <c r="P26" s="51" t="n"/>
    </row>
    <row r="27" customFormat="1" s="1">
      <c r="A27" s="51" t="inlineStr">
        <is>
          <t>青森</t>
        </is>
      </c>
      <c r="B27" s="51" t="inlineStr">
        <is>
          <t>岩手</t>
        </is>
      </c>
      <c r="C27" s="50">
        <f>SUMIF($E$2:$J$2,"箇所",E27:J27)-K27</f>
        <v/>
      </c>
      <c r="D27" s="50">
        <f>SUMIF($E$2:$J$2,"反別",E27:J27)-L27</f>
        <v/>
      </c>
      <c r="E27" s="44" t="n">
        <v>50</v>
      </c>
      <c r="F27" s="45" t="n">
        <v>6336.9</v>
      </c>
      <c r="G27" s="44" t="n">
        <v>1302</v>
      </c>
      <c r="H27" s="45" t="n">
        <v>447047.1</v>
      </c>
      <c r="I27" s="44" t="n">
        <v>90</v>
      </c>
      <c r="J27" s="45" t="n">
        <v>84.2</v>
      </c>
      <c r="K27" s="44" t="n">
        <v>1442</v>
      </c>
      <c r="L27" s="45" t="n">
        <v>453468.2</v>
      </c>
      <c r="M27" s="44" t="n">
        <v>2442</v>
      </c>
      <c r="N27" s="45" t="n">
        <v>11155.7</v>
      </c>
      <c r="O27" s="51" t="n"/>
      <c r="P27" s="51" t="n"/>
    </row>
    <row r="28" customFormat="1" s="1">
      <c r="A28" s="51" t="inlineStr">
        <is>
          <t>秋田</t>
        </is>
      </c>
      <c r="B28" s="51" t="inlineStr">
        <is>
          <t>秋田</t>
        </is>
      </c>
      <c r="C28" s="50">
        <f>SUMIF($E$2:$J$2,"箇所",E28:J28)-K28</f>
        <v/>
      </c>
      <c r="D28" s="50">
        <f>SUMIF($E$2:$J$2,"反別",E28:J28)-L28</f>
        <v/>
      </c>
      <c r="E28" s="44" t="n">
        <v>136</v>
      </c>
      <c r="F28" s="45" t="n">
        <v>17645.1</v>
      </c>
      <c r="G28" s="44" t="n">
        <v>892</v>
      </c>
      <c r="H28" s="45" t="n">
        <v>388168</v>
      </c>
      <c r="I28" s="44" t="n">
        <v>109</v>
      </c>
      <c r="J28" s="45" t="n">
        <v>536.2</v>
      </c>
      <c r="K28" s="44" t="n">
        <v>1137</v>
      </c>
      <c r="L28" s="45" t="n">
        <v>406349.3</v>
      </c>
      <c r="M28" s="44" t="n">
        <v>126</v>
      </c>
      <c r="N28" s="45" t="n">
        <v>1907.6</v>
      </c>
      <c r="O28" s="51" t="n"/>
      <c r="P28" s="51" t="n"/>
    </row>
    <row r="29" customFormat="1" s="1">
      <c r="A29" s="51" t="inlineStr">
        <is>
          <t>宮城</t>
        </is>
      </c>
      <c r="B29" s="51" t="inlineStr">
        <is>
          <t xml:space="preserve">宮城　</t>
        </is>
      </c>
      <c r="C29" s="50">
        <f>SUMIF($E$2:$J$2,"箇所",E29:J29)-K29</f>
        <v/>
      </c>
      <c r="D29" s="50">
        <f>SUMIF($E$2:$J$2,"反別",E29:J29)-L29</f>
        <v/>
      </c>
      <c r="E29" s="44" t="n">
        <v>116</v>
      </c>
      <c r="F29" s="45" t="n">
        <v>15345.5</v>
      </c>
      <c r="G29" s="44" t="n">
        <v>674</v>
      </c>
      <c r="H29" s="45" t="n">
        <v>125804.4</v>
      </c>
      <c r="I29" s="44" t="n">
        <v>83</v>
      </c>
      <c r="J29" s="45" t="n">
        <v>3446</v>
      </c>
      <c r="K29" s="44" t="n">
        <v>873</v>
      </c>
      <c r="L29" s="45" t="n">
        <v>144595.9</v>
      </c>
      <c r="M29" s="44" t="n">
        <v>253</v>
      </c>
      <c r="N29" s="45" t="n">
        <v>427.4</v>
      </c>
      <c r="O29" s="51" t="n"/>
      <c r="P29" s="51" t="n"/>
    </row>
    <row r="30" customFormat="1" s="1">
      <c r="A30" s="51" t="inlineStr">
        <is>
          <t>宮城</t>
        </is>
      </c>
      <c r="B30" s="51" t="inlineStr">
        <is>
          <t xml:space="preserve">山形　</t>
        </is>
      </c>
      <c r="C30" s="50">
        <f>SUMIF($E$2:$J$2,"箇所",E30:J30)-K30</f>
        <v/>
      </c>
      <c r="D30" s="50">
        <f>SUMIF($E$2:$J$2,"反別",E30:J30)-L30</f>
        <v/>
      </c>
      <c r="E30" s="44" t="n">
        <v>78</v>
      </c>
      <c r="F30" s="45" t="n">
        <v>37799.9</v>
      </c>
      <c r="G30" s="44" t="n">
        <v>1837</v>
      </c>
      <c r="H30" s="45" t="n">
        <v>335103.4</v>
      </c>
      <c r="I30" s="44" t="n">
        <v>4487</v>
      </c>
      <c r="J30" s="45" t="n">
        <v>1935.4</v>
      </c>
      <c r="K30" s="44" t="n">
        <v>6402</v>
      </c>
      <c r="L30" s="45" t="n">
        <v>374838.7</v>
      </c>
      <c r="M30" s="44" t="n">
        <v>2616</v>
      </c>
      <c r="N30" s="45" t="n">
        <v>3310.9</v>
      </c>
      <c r="O30" s="51" t="n"/>
      <c r="P30" s="51" t="n"/>
    </row>
    <row r="31" customFormat="1" s="1">
      <c r="A31" s="51" t="inlineStr">
        <is>
          <t>宮城</t>
        </is>
      </c>
      <c r="B31" s="51" t="inlineStr">
        <is>
          <t>福島</t>
        </is>
      </c>
      <c r="C31" s="50">
        <f>SUMIF($E$2:$J$2,"箇所",E31:J31)-K31</f>
        <v/>
      </c>
      <c r="D31" s="50">
        <f>SUMIF($E$2:$J$2,"反別",E31:J31)-L31</f>
        <v/>
      </c>
      <c r="E31" s="44" t="n">
        <v>314</v>
      </c>
      <c r="F31" s="45" t="n">
        <v>6983.7</v>
      </c>
      <c r="G31" s="44" t="n">
        <v>5646</v>
      </c>
      <c r="H31" s="45" t="n">
        <v>474504.4</v>
      </c>
      <c r="I31" s="44" t="n">
        <v>1142</v>
      </c>
      <c r="J31" s="45" t="n">
        <v>2391.7</v>
      </c>
      <c r="K31" s="44" t="n">
        <v>7102</v>
      </c>
      <c r="L31" s="45" t="n">
        <v>483879.8</v>
      </c>
      <c r="M31" s="44" t="n">
        <v>112854</v>
      </c>
      <c r="N31" s="45" t="n">
        <v>52426.9</v>
      </c>
      <c r="O31" s="51" t="n"/>
      <c r="P31" s="51" t="n"/>
    </row>
    <row r="32" customFormat="1" s="1">
      <c r="A32" s="51" t="inlineStr">
        <is>
          <t>東京</t>
        </is>
      </c>
      <c r="B32" s="51" t="inlineStr">
        <is>
          <t>東京</t>
        </is>
      </c>
      <c r="C32" s="50">
        <f>SUMIF($E$2:$J$2,"箇所",E32:J32)-K32</f>
        <v/>
      </c>
      <c r="D32" s="50">
        <f>SUMIF($E$2:$J$2,"反別",E32:J32)-L32</f>
        <v/>
      </c>
      <c r="E32" s="51" t="n"/>
      <c r="F32" s="51" t="n"/>
      <c r="G32" s="44" t="n">
        <v>66</v>
      </c>
      <c r="H32" s="45" t="n">
        <v>8407.799999999999</v>
      </c>
      <c r="I32" s="51" t="n"/>
      <c r="J32" s="51" t="n"/>
      <c r="K32" s="44" t="n">
        <v>66</v>
      </c>
      <c r="L32" s="45" t="n">
        <v>8407.799999999999</v>
      </c>
      <c r="M32" s="44" t="n">
        <v>5</v>
      </c>
      <c r="N32" s="45" t="n">
        <v>0.1</v>
      </c>
      <c r="O32" s="51" t="n"/>
      <c r="P32" s="51" t="n"/>
    </row>
    <row r="33" customFormat="1" s="1">
      <c r="A33" s="51" t="inlineStr">
        <is>
          <t>東京</t>
        </is>
      </c>
      <c r="B33" s="51" t="inlineStr">
        <is>
          <t xml:space="preserve">栃木　</t>
        </is>
      </c>
      <c r="C33" s="50">
        <f>SUMIF($E$2:$J$2,"箇所",E33:J33)-K33</f>
        <v/>
      </c>
      <c r="D33" s="50">
        <f>SUMIF($E$2:$J$2,"反別",E33:J33)-L33</f>
        <v/>
      </c>
      <c r="E33" s="44" t="n">
        <v>112</v>
      </c>
      <c r="F33" s="45" t="n">
        <v>10862.3</v>
      </c>
      <c r="G33" s="44" t="n">
        <v>805</v>
      </c>
      <c r="H33" s="45" t="n">
        <v>110439.3</v>
      </c>
      <c r="I33" s="44" t="n">
        <v>57</v>
      </c>
      <c r="J33" s="45" t="n">
        <v>1127.6</v>
      </c>
      <c r="K33" s="44" t="n">
        <v>974</v>
      </c>
      <c r="L33" s="45" t="n">
        <v>122429.2</v>
      </c>
      <c r="M33" s="44" t="n">
        <v>4645</v>
      </c>
      <c r="N33" s="45" t="n">
        <v>4105.2</v>
      </c>
      <c r="O33" s="51" t="n"/>
      <c r="P33" s="51" t="n"/>
    </row>
    <row r="34" customFormat="1" s="1">
      <c r="A34" s="51" t="inlineStr">
        <is>
          <t>東京</t>
        </is>
      </c>
      <c r="B34" s="51" t="inlineStr">
        <is>
          <t xml:space="preserve">茨城　</t>
        </is>
      </c>
      <c r="C34" s="50">
        <f>SUMIF($E$2:$J$2,"箇所",E34:J34)-K34</f>
        <v/>
      </c>
      <c r="D34" s="50">
        <f>SUMIF($E$2:$J$2,"反別",E34:J34)-L34</f>
        <v/>
      </c>
      <c r="E34" s="44" t="n">
        <v>170</v>
      </c>
      <c r="F34" s="45" t="n">
        <v>700.8</v>
      </c>
      <c r="G34" s="44" t="n">
        <v>3090</v>
      </c>
      <c r="H34" s="45" t="n">
        <v>57062.8</v>
      </c>
      <c r="I34" s="44" t="n">
        <v>248</v>
      </c>
      <c r="J34" s="45" t="n">
        <v>2360.4</v>
      </c>
      <c r="K34" s="44" t="n">
        <v>3508</v>
      </c>
      <c r="L34" s="45" t="n">
        <v>60124</v>
      </c>
      <c r="M34" s="44" t="n">
        <v>15784</v>
      </c>
      <c r="N34" s="45" t="n">
        <v>3910.5</v>
      </c>
      <c r="O34" s="51" t="n"/>
      <c r="P34" s="51" t="n"/>
    </row>
    <row r="35" customFormat="1" s="1">
      <c r="A35" s="51" t="inlineStr">
        <is>
          <t>東京</t>
        </is>
      </c>
      <c r="B35" s="51" t="inlineStr">
        <is>
          <t xml:space="preserve">群馬　</t>
        </is>
      </c>
      <c r="C35" s="50">
        <f>SUMIF($E$2:$J$2,"箇所",E35:J35)-K35</f>
        <v/>
      </c>
      <c r="D35" s="50">
        <f>SUMIF($E$2:$J$2,"反別",E35:J35)-L35</f>
        <v/>
      </c>
      <c r="E35" s="44" t="n">
        <v>154</v>
      </c>
      <c r="F35" s="45" t="n">
        <v>3442</v>
      </c>
      <c r="G35" s="44" t="n">
        <v>1628</v>
      </c>
      <c r="H35" s="45" t="n">
        <v>190315.1</v>
      </c>
      <c r="I35" s="44" t="n">
        <v>86</v>
      </c>
      <c r="J35" s="45" t="n">
        <v>3382.5</v>
      </c>
      <c r="K35" s="44" t="n">
        <v>1868</v>
      </c>
      <c r="L35" s="45" t="n">
        <v>197139.6</v>
      </c>
      <c r="M35" s="44" t="n">
        <v>8863</v>
      </c>
      <c r="N35" s="45" t="n">
        <v>8946</v>
      </c>
      <c r="O35" s="51" t="n"/>
      <c r="P35" s="51" t="n"/>
    </row>
    <row r="36" customFormat="1" s="1">
      <c r="A36" s="51" t="inlineStr">
        <is>
          <t>東京</t>
        </is>
      </c>
      <c r="B36" s="51" t="inlineStr">
        <is>
          <t xml:space="preserve">埼玉　</t>
        </is>
      </c>
      <c r="C36" s="50">
        <f>SUMIF($E$2:$J$2,"箇所",E36:J36)-K36</f>
        <v/>
      </c>
      <c r="D36" s="50">
        <f>SUMIF($E$2:$J$2,"反別",E36:J36)-L36</f>
        <v/>
      </c>
      <c r="E36" s="44" t="n">
        <v>9</v>
      </c>
      <c r="F36" s="45" t="n">
        <v>28.2</v>
      </c>
      <c r="G36" s="44" t="n">
        <v>374</v>
      </c>
      <c r="H36" s="45" t="n">
        <v>16693.2</v>
      </c>
      <c r="I36" s="44" t="n">
        <v>9</v>
      </c>
      <c r="J36" s="45" t="n">
        <v>241.8</v>
      </c>
      <c r="K36" s="44" t="n">
        <v>392</v>
      </c>
      <c r="L36" s="45" t="n">
        <v>16963.2</v>
      </c>
      <c r="M36" s="44" t="n">
        <v>160</v>
      </c>
      <c r="N36" s="45" t="n">
        <v>21</v>
      </c>
      <c r="O36" s="51" t="n"/>
      <c r="P36" s="51" t="n"/>
    </row>
    <row r="37" customFormat="1" s="1">
      <c r="A37" s="51" t="inlineStr">
        <is>
          <t>東京</t>
        </is>
      </c>
      <c r="B37" s="51" t="inlineStr">
        <is>
          <t>山梨</t>
        </is>
      </c>
      <c r="C37" s="50">
        <f>SUMIF($E$2:$J$2,"箇所",E37:J37)-K37</f>
        <v/>
      </c>
      <c r="D37" s="50">
        <f>SUMIF($E$2:$J$2,"反別",E37:J37)-L37</f>
        <v/>
      </c>
      <c r="E37" s="51" t="n"/>
      <c r="F37" s="51" t="n"/>
      <c r="G37" s="44" t="n">
        <v>4</v>
      </c>
      <c r="H37" s="45" t="n">
        <v>4.6</v>
      </c>
      <c r="I37" s="51" t="n"/>
      <c r="J37" s="51" t="n"/>
      <c r="K37" s="44" t="n">
        <v>4</v>
      </c>
      <c r="L37" s="45" t="n">
        <v>4.6</v>
      </c>
      <c r="M37" s="44" t="n">
        <v>2</v>
      </c>
      <c r="N37" s="45" t="n">
        <v>5.8</v>
      </c>
      <c r="O37" s="51" t="n"/>
      <c r="P37" s="51" t="n"/>
    </row>
    <row r="38" customFormat="1" s="1">
      <c r="A38" s="51" t="inlineStr">
        <is>
          <t>東京</t>
        </is>
      </c>
      <c r="B38" s="51" t="inlineStr">
        <is>
          <t xml:space="preserve">千葉　</t>
        </is>
      </c>
      <c r="C38" s="50">
        <f>SUMIF($E$2:$J$2,"箇所",E38:J38)-K38</f>
        <v/>
      </c>
      <c r="D38" s="50">
        <f>SUMIF($E$2:$J$2,"反別",E38:J38)-L38</f>
        <v/>
      </c>
      <c r="E38" s="44" t="n">
        <v>103</v>
      </c>
      <c r="F38" s="45" t="n">
        <v>106.6</v>
      </c>
      <c r="G38" s="44" t="n">
        <v>1451</v>
      </c>
      <c r="H38" s="45" t="n">
        <v>7801.3</v>
      </c>
      <c r="I38" s="44" t="n">
        <v>189</v>
      </c>
      <c r="J38" s="45" t="n">
        <v>1574.2</v>
      </c>
      <c r="K38" s="44" t="n">
        <v>1743</v>
      </c>
      <c r="L38" s="45" t="n">
        <v>9482.1</v>
      </c>
      <c r="M38" s="44" t="n">
        <v>11046</v>
      </c>
      <c r="N38" s="45" t="n">
        <v>2612.6</v>
      </c>
      <c r="O38" s="51" t="n"/>
      <c r="P38" s="51" t="n"/>
    </row>
    <row r="39" customFormat="1" s="1">
      <c r="A39" s="51" t="inlineStr">
        <is>
          <t>東京</t>
        </is>
      </c>
      <c r="B39" s="51" t="inlineStr">
        <is>
          <t>静岡</t>
        </is>
      </c>
      <c r="C39" s="50">
        <f>SUMIF($E$2:$J$2,"箇所",E39:J39)-K39</f>
        <v/>
      </c>
      <c r="D39" s="50">
        <f>SUMIF($E$2:$J$2,"反別",E39:J39)-L39</f>
        <v/>
      </c>
      <c r="E39" s="51" t="n"/>
      <c r="F39" s="51" t="n"/>
      <c r="G39" s="44" t="n">
        <v>1</v>
      </c>
      <c r="H39" s="45" t="n">
        <v>0</v>
      </c>
      <c r="I39" s="51" t="n"/>
      <c r="J39" s="51" t="n"/>
      <c r="K39" s="44" t="n">
        <v>1</v>
      </c>
      <c r="L39" s="45" t="n">
        <v>0</v>
      </c>
      <c r="M39" s="51" t="n"/>
      <c r="N39" s="51" t="n"/>
      <c r="O39" s="51" t="n"/>
      <c r="P39" s="51" t="n"/>
    </row>
    <row r="40" customFormat="1" s="1">
      <c r="A40" s="51" t="inlineStr">
        <is>
          <t>長野</t>
        </is>
      </c>
      <c r="B40" s="51" t="inlineStr">
        <is>
          <t>長野</t>
        </is>
      </c>
      <c r="C40" s="50">
        <f>SUMIF($E$2:$J$2,"箇所",E40:J40)-K40</f>
        <v/>
      </c>
      <c r="D40" s="50">
        <f>SUMIF($E$2:$J$2,"反別",E40:J40)-L40</f>
        <v/>
      </c>
      <c r="E40" s="44" t="n">
        <v>49</v>
      </c>
      <c r="F40" s="45" t="n">
        <v>44811.2</v>
      </c>
      <c r="G40" s="44" t="n">
        <v>1321</v>
      </c>
      <c r="H40" s="45" t="n">
        <v>161431.5</v>
      </c>
      <c r="I40" s="44" t="n">
        <v>155</v>
      </c>
      <c r="J40" s="45" t="n">
        <v>3892</v>
      </c>
      <c r="K40" s="44" t="n">
        <v>1525</v>
      </c>
      <c r="L40" s="45" t="n">
        <v>210134.7</v>
      </c>
      <c r="M40" s="44" t="n">
        <v>287</v>
      </c>
      <c r="N40" s="45" t="n">
        <v>2323.4</v>
      </c>
      <c r="O40" s="51" t="n"/>
      <c r="P40" s="51" t="n"/>
    </row>
    <row r="41" customFormat="1" s="1">
      <c r="A41" s="51" t="inlineStr">
        <is>
          <t>長野</t>
        </is>
      </c>
      <c r="B41" s="51" t="inlineStr">
        <is>
          <t>新潟</t>
        </is>
      </c>
      <c r="C41" s="50">
        <f>SUMIF($E$2:$J$2,"箇所",E41:J41)-K41</f>
        <v/>
      </c>
      <c r="D41" s="50">
        <f>SUMIF($E$2:$J$2,"反別",E41:J41)-L41</f>
        <v/>
      </c>
      <c r="E41" s="44" t="n">
        <v>72</v>
      </c>
      <c r="F41" s="45" t="n">
        <v>4851.5</v>
      </c>
      <c r="G41" s="44" t="n">
        <v>3492</v>
      </c>
      <c r="H41" s="45" t="n">
        <v>268046.5</v>
      </c>
      <c r="I41" s="44" t="n">
        <v>1</v>
      </c>
      <c r="J41" s="45" t="n">
        <v>14.1</v>
      </c>
      <c r="K41" s="44" t="n">
        <v>3565</v>
      </c>
      <c r="L41" s="45" t="n">
        <v>272912.1</v>
      </c>
      <c r="M41" s="44" t="n">
        <v>157</v>
      </c>
      <c r="N41" s="45" t="n">
        <v>141.4</v>
      </c>
      <c r="O41" s="51" t="n"/>
      <c r="P41" s="51" t="n"/>
    </row>
    <row r="42" customFormat="1" s="1">
      <c r="A42" s="51" t="inlineStr">
        <is>
          <t>大阪</t>
        </is>
      </c>
      <c r="B42" s="51" t="inlineStr">
        <is>
          <t xml:space="preserve">大阪　</t>
        </is>
      </c>
      <c r="C42" s="50">
        <f>SUMIF($E$2:$J$2,"箇所",E42:J42)-K42</f>
        <v/>
      </c>
      <c r="D42" s="50">
        <f>SUMIF($E$2:$J$2,"反別",E42:J42)-L42</f>
        <v/>
      </c>
      <c r="E42" s="44" t="n">
        <v>1</v>
      </c>
      <c r="F42" s="45" t="n">
        <v>17.6</v>
      </c>
      <c r="G42" s="44" t="n">
        <v>9</v>
      </c>
      <c r="H42" s="45" t="n">
        <v>864.8</v>
      </c>
      <c r="I42" s="51" t="n"/>
      <c r="J42" s="51" t="n"/>
      <c r="K42" s="44" t="n">
        <v>10</v>
      </c>
      <c r="L42" s="45" t="n">
        <v>882.4</v>
      </c>
      <c r="M42" s="44" t="n">
        <v>1</v>
      </c>
      <c r="N42" s="45" t="n">
        <v>0.1</v>
      </c>
      <c r="O42" s="51" t="n"/>
      <c r="P42" s="51" t="n"/>
    </row>
    <row r="43" customFormat="1" s="1">
      <c r="A43" s="51" t="inlineStr">
        <is>
          <t>大阪</t>
        </is>
      </c>
      <c r="B43" s="51" t="inlineStr">
        <is>
          <t xml:space="preserve">京都　</t>
        </is>
      </c>
      <c r="C43" s="50">
        <f>SUMIF($E$2:$J$2,"箇所",E43:J43)-K43</f>
        <v/>
      </c>
      <c r="D43" s="50">
        <f>SUMIF($E$2:$J$2,"反別",E43:J43)-L43</f>
        <v/>
      </c>
      <c r="E43" s="44" t="n">
        <v>41</v>
      </c>
      <c r="F43" s="45" t="n">
        <v>1073.3</v>
      </c>
      <c r="G43" s="44" t="n">
        <v>29</v>
      </c>
      <c r="H43" s="45" t="n">
        <v>2293.6</v>
      </c>
      <c r="I43" s="51" t="n"/>
      <c r="J43" s="51" t="n"/>
      <c r="K43" s="44" t="n">
        <v>70</v>
      </c>
      <c r="L43" s="45" t="n">
        <v>3366.9</v>
      </c>
      <c r="M43" s="51" t="n"/>
      <c r="N43" s="51" t="n"/>
      <c r="O43" s="51" t="n"/>
      <c r="P43" s="51" t="n"/>
    </row>
    <row r="44" customFormat="1" s="1">
      <c r="A44" s="51" t="inlineStr">
        <is>
          <t>大阪</t>
        </is>
      </c>
      <c r="B44" s="51" t="inlineStr">
        <is>
          <t xml:space="preserve">滋賀　</t>
        </is>
      </c>
      <c r="C44" s="50">
        <f>SUMIF($E$2:$J$2,"箇所",E44:J44)-K44</f>
        <v/>
      </c>
      <c r="D44" s="50">
        <f>SUMIF($E$2:$J$2,"反別",E44:J44)-L44</f>
        <v/>
      </c>
      <c r="E44" s="44" t="n">
        <v>33</v>
      </c>
      <c r="F44" s="45" t="n">
        <v>2980.5</v>
      </c>
      <c r="G44" s="44" t="n">
        <v>41</v>
      </c>
      <c r="H44" s="45" t="n">
        <v>3946.4</v>
      </c>
      <c r="I44" s="51" t="n"/>
      <c r="J44" s="51" t="n"/>
      <c r="K44" s="44" t="n">
        <v>74</v>
      </c>
      <c r="L44" s="45" t="n">
        <v>6926.9</v>
      </c>
      <c r="M44" s="51" t="n"/>
      <c r="N44" s="51" t="n"/>
      <c r="O44" s="51" t="n"/>
      <c r="P44" s="51" t="n"/>
    </row>
    <row r="45" customFormat="1" s="1">
      <c r="A45" s="51" t="inlineStr">
        <is>
          <t>大阪</t>
        </is>
      </c>
      <c r="B45" s="51" t="inlineStr">
        <is>
          <t xml:space="preserve">三重　</t>
        </is>
      </c>
      <c r="C45" s="50">
        <f>SUMIF($E$2:$J$2,"箇所",E45:J45)-K45</f>
        <v/>
      </c>
      <c r="D45" s="50">
        <f>SUMIF($E$2:$J$2,"反別",E45:J45)-L45</f>
        <v/>
      </c>
      <c r="E45" s="44" t="n">
        <v>30</v>
      </c>
      <c r="F45" s="45" t="n">
        <v>1800.9</v>
      </c>
      <c r="G45" s="44" t="n">
        <v>123</v>
      </c>
      <c r="H45" s="45" t="n">
        <v>9087</v>
      </c>
      <c r="I45" s="44" t="n">
        <v>1</v>
      </c>
      <c r="J45" s="45" t="n">
        <v>27</v>
      </c>
      <c r="K45" s="44" t="n">
        <v>154</v>
      </c>
      <c r="L45" s="45" t="n">
        <v>10914.9</v>
      </c>
      <c r="M45" s="44" t="n">
        <v>26</v>
      </c>
      <c r="N45" s="45" t="n">
        <v>274.1</v>
      </c>
      <c r="O45" s="51" t="n"/>
      <c r="P45" s="51" t="n"/>
    </row>
    <row r="46" customFormat="1" s="1">
      <c r="A46" s="51" t="inlineStr">
        <is>
          <t>大阪</t>
        </is>
      </c>
      <c r="B46" s="51" t="inlineStr">
        <is>
          <t xml:space="preserve">奈良　</t>
        </is>
      </c>
      <c r="C46" s="50">
        <f>SUMIF($E$2:$J$2,"箇所",E46:J46)-K46</f>
        <v/>
      </c>
      <c r="D46" s="50">
        <f>SUMIF($E$2:$J$2,"反別",E46:J46)-L46</f>
        <v/>
      </c>
      <c r="E46" s="44" t="n">
        <v>8</v>
      </c>
      <c r="F46" s="45" t="n">
        <v>258.3</v>
      </c>
      <c r="G46" s="44" t="n">
        <v>26</v>
      </c>
      <c r="H46" s="45" t="n">
        <v>2622.9</v>
      </c>
      <c r="I46" s="51" t="n"/>
      <c r="J46" s="51" t="n"/>
      <c r="K46" s="44" t="n">
        <v>34</v>
      </c>
      <c r="L46" s="45" t="n">
        <v>2881.2</v>
      </c>
      <c r="M46" s="51" t="n"/>
      <c r="N46" s="51" t="n"/>
      <c r="O46" s="51" t="n"/>
      <c r="P46" s="51" t="n"/>
    </row>
    <row r="47">
      <c r="A47" s="51" t="inlineStr">
        <is>
          <t>大阪</t>
        </is>
      </c>
      <c r="B47" s="51" t="inlineStr">
        <is>
          <t>和歌山</t>
        </is>
      </c>
      <c r="C47" s="50">
        <f>SUMIF($E$2:$J$2,"箇所",E47:J47)-K47</f>
        <v/>
      </c>
      <c r="D47" s="50">
        <f>SUMIF($E$2:$J$2,"反別",E47:J47)-L47</f>
        <v/>
      </c>
      <c r="E47" s="44" t="n">
        <v>8</v>
      </c>
      <c r="F47" s="45" t="n">
        <v>288.4</v>
      </c>
      <c r="G47" s="44" t="n">
        <v>57</v>
      </c>
      <c r="H47" s="45" t="n">
        <v>11033.8</v>
      </c>
      <c r="I47" s="44" t="n">
        <v>1</v>
      </c>
      <c r="J47" s="45" t="n">
        <v>3.6</v>
      </c>
      <c r="K47" s="44" t="n">
        <v>66</v>
      </c>
      <c r="L47" s="45" t="n">
        <v>11325.8</v>
      </c>
      <c r="M47" s="44" t="n">
        <v>5</v>
      </c>
      <c r="N47" s="45" t="n">
        <v>2.4</v>
      </c>
      <c r="O47" s="51" t="n"/>
      <c r="P47" s="51" t="n"/>
    </row>
    <row r="48">
      <c r="A48" s="51" t="inlineStr">
        <is>
          <t>大阪</t>
        </is>
      </c>
      <c r="B48" s="51" t="inlineStr">
        <is>
          <t>岐阜</t>
        </is>
      </c>
      <c r="C48" s="50">
        <f>SUMIF($E$2:$J$2,"箇所",E48:J48)-K48</f>
        <v/>
      </c>
      <c r="D48" s="50">
        <f>SUMIF($E$2:$J$2,"反別",E48:J48)-L48</f>
        <v/>
      </c>
      <c r="E48" s="44" t="n">
        <v>41</v>
      </c>
      <c r="F48" s="45" t="n">
        <v>4044.3</v>
      </c>
      <c r="G48" s="44" t="n">
        <v>857</v>
      </c>
      <c r="H48" s="45" t="n">
        <v>93800.5</v>
      </c>
      <c r="I48" s="51" t="n"/>
      <c r="J48" s="51" t="n"/>
      <c r="K48" s="44" t="n">
        <v>898</v>
      </c>
      <c r="L48" s="45" t="n">
        <v>97844.8</v>
      </c>
      <c r="M48" s="44" t="n">
        <v>1</v>
      </c>
      <c r="N48" s="45" t="n">
        <v>0.2</v>
      </c>
      <c r="O48" s="51" t="n"/>
      <c r="P48" s="51" t="n"/>
    </row>
    <row r="49">
      <c r="A49" s="51" t="inlineStr">
        <is>
          <t>大阪</t>
        </is>
      </c>
      <c r="B49" s="51" t="inlineStr">
        <is>
          <t>福井</t>
        </is>
      </c>
      <c r="C49" s="50">
        <f>SUMIF($E$2:$J$2,"箇所",E49:J49)-K49</f>
        <v/>
      </c>
      <c r="D49" s="50">
        <f>SUMIF($E$2:$J$2,"反別",E49:J49)-L49</f>
        <v/>
      </c>
      <c r="E49" s="44" t="n">
        <v>6</v>
      </c>
      <c r="F49" s="45" t="n">
        <v>1083.2</v>
      </c>
      <c r="G49" s="44" t="n">
        <v>10</v>
      </c>
      <c r="H49" s="45" t="n">
        <v>3678.8</v>
      </c>
      <c r="I49" s="51" t="n"/>
      <c r="J49" s="51" t="n"/>
      <c r="K49" s="44" t="n">
        <v>16</v>
      </c>
      <c r="L49" s="45" t="n">
        <v>4762</v>
      </c>
      <c r="M49" s="51" t="n"/>
      <c r="N49" s="51" t="n"/>
      <c r="O49" s="51" t="n"/>
      <c r="P49" s="51" t="n"/>
    </row>
    <row r="50">
      <c r="A50" s="51" t="inlineStr">
        <is>
          <t>大阪</t>
        </is>
      </c>
      <c r="B50" s="51" t="inlineStr">
        <is>
          <t>石川</t>
        </is>
      </c>
      <c r="C50" s="50">
        <f>SUMIF($E$2:$J$2,"箇所",E50:J50)-K50</f>
        <v/>
      </c>
      <c r="D50" s="50">
        <f>SUMIF($E$2:$J$2,"反別",E50:J50)-L50</f>
        <v/>
      </c>
      <c r="E50" s="44" t="n">
        <v>25</v>
      </c>
      <c r="F50" s="45" t="n">
        <v>15179.7</v>
      </c>
      <c r="G50" s="44" t="n">
        <v>62</v>
      </c>
      <c r="H50" s="45" t="n">
        <v>6635.7</v>
      </c>
      <c r="I50" s="51" t="n"/>
      <c r="J50" s="51" t="n"/>
      <c r="K50" s="44" t="n">
        <v>87</v>
      </c>
      <c r="L50" s="45" t="n">
        <v>21815.4</v>
      </c>
      <c r="M50" s="44" t="n">
        <v>3</v>
      </c>
      <c r="N50" s="45" t="n">
        <v>190.8</v>
      </c>
      <c r="O50" s="51" t="n"/>
      <c r="P50" s="51" t="n"/>
    </row>
    <row r="51">
      <c r="A51" s="51" t="inlineStr">
        <is>
          <t>大阪</t>
        </is>
      </c>
      <c r="B51" s="51" t="inlineStr">
        <is>
          <t>富山</t>
        </is>
      </c>
      <c r="C51" s="50">
        <f>SUMIF($E$2:$J$2,"箇所",E51:J51)-K51</f>
        <v/>
      </c>
      <c r="D51" s="50">
        <f>SUMIF($E$2:$J$2,"反別",E51:J51)-L51</f>
        <v/>
      </c>
      <c r="E51" s="44" t="n">
        <v>21</v>
      </c>
      <c r="F51" s="45" t="n">
        <v>32713</v>
      </c>
      <c r="G51" s="44" t="n">
        <v>25</v>
      </c>
      <c r="H51" s="45" t="n">
        <v>48264.8</v>
      </c>
      <c r="I51" s="51" t="n"/>
      <c r="J51" s="51" t="n"/>
      <c r="K51" s="44" t="n">
        <v>46</v>
      </c>
      <c r="L51" s="45" t="n">
        <v>80977.8</v>
      </c>
      <c r="M51" s="44" t="n">
        <v>4</v>
      </c>
      <c r="N51" s="45" t="n">
        <v>0.1</v>
      </c>
      <c r="O51" s="51" t="n"/>
      <c r="P51" s="51" t="n"/>
    </row>
    <row r="52">
      <c r="A52" s="51" t="inlineStr">
        <is>
          <t>広島</t>
        </is>
      </c>
      <c r="B52" s="51" t="inlineStr">
        <is>
          <t>広島</t>
        </is>
      </c>
      <c r="C52" s="50">
        <f>SUMIF($E$2:$J$2,"箇所",E52:J52)-K52</f>
        <v/>
      </c>
      <c r="D52" s="50">
        <f>SUMIF($E$2:$J$2,"反別",E52:J52)-L52</f>
        <v/>
      </c>
      <c r="E52" s="44" t="n">
        <v>45</v>
      </c>
      <c r="F52" s="45" t="n">
        <v>1356</v>
      </c>
      <c r="G52" s="44" t="n">
        <v>513</v>
      </c>
      <c r="H52" s="45" t="n">
        <v>37753.6</v>
      </c>
      <c r="I52" s="51" t="n"/>
      <c r="J52" s="51" t="n"/>
      <c r="K52" s="44" t="n">
        <v>558</v>
      </c>
      <c r="L52" s="45" t="n">
        <v>39109.6</v>
      </c>
      <c r="M52" s="44" t="n">
        <v>2</v>
      </c>
      <c r="N52" s="44" t="n">
        <v>0</v>
      </c>
      <c r="O52" s="51" t="n"/>
      <c r="P52" s="51" t="n"/>
    </row>
    <row r="53">
      <c r="A53" s="51" t="inlineStr">
        <is>
          <t>広島</t>
        </is>
      </c>
      <c r="B53" s="51" t="inlineStr">
        <is>
          <t xml:space="preserve">岡山　</t>
        </is>
      </c>
      <c r="C53" s="50">
        <f>SUMIF($E$2:$J$2,"箇所",E53:J53)-K53</f>
        <v/>
      </c>
      <c r="D53" s="50">
        <f>SUMIF($E$2:$J$2,"反別",E53:J53)-L53</f>
        <v/>
      </c>
      <c r="E53" s="44" t="n">
        <v>40</v>
      </c>
      <c r="F53" s="45" t="n">
        <v>2693.1</v>
      </c>
      <c r="G53" s="44" t="n">
        <v>422</v>
      </c>
      <c r="H53" s="45" t="n">
        <v>25929.3</v>
      </c>
      <c r="I53" s="51" t="n"/>
      <c r="J53" s="51" t="n"/>
      <c r="K53" s="44" t="n">
        <v>462</v>
      </c>
      <c r="L53" s="45" t="n">
        <v>28622.4</v>
      </c>
      <c r="M53" s="51" t="n"/>
      <c r="N53" s="51" t="n"/>
      <c r="O53" s="51" t="n"/>
      <c r="P53" s="51" t="n"/>
    </row>
    <row r="54">
      <c r="A54" s="51" t="inlineStr">
        <is>
          <t>広島</t>
        </is>
      </c>
      <c r="B54" s="51" t="inlineStr">
        <is>
          <t>兵庫</t>
        </is>
      </c>
      <c r="C54" s="50">
        <f>SUMIF($E$2:$J$2,"箇所",E54:J54)-K54</f>
        <v/>
      </c>
      <c r="D54" s="50">
        <f>SUMIF($E$2:$J$2,"反別",E54:J54)-L54</f>
        <v/>
      </c>
      <c r="E54" s="44" t="n">
        <v>105</v>
      </c>
      <c r="F54" s="45" t="n">
        <v>3199.9</v>
      </c>
      <c r="G54" s="44" t="n">
        <v>380</v>
      </c>
      <c r="H54" s="45" t="n">
        <v>23936.4</v>
      </c>
      <c r="I54" s="44" t="n">
        <v>3</v>
      </c>
      <c r="J54" s="45" t="n">
        <v>2.5</v>
      </c>
      <c r="K54" s="44" t="n">
        <v>488</v>
      </c>
      <c r="L54" s="45" t="n">
        <v>27138.8</v>
      </c>
      <c r="M54" s="44" t="n">
        <v>8</v>
      </c>
      <c r="N54" s="45" t="n">
        <v>52.5</v>
      </c>
      <c r="O54" s="51" t="n"/>
      <c r="P54" s="45" t="n"/>
    </row>
    <row r="55">
      <c r="A55" s="51" t="inlineStr">
        <is>
          <t>広島</t>
        </is>
      </c>
      <c r="B55" s="51" t="inlineStr">
        <is>
          <t xml:space="preserve">鳥取　</t>
        </is>
      </c>
      <c r="C55" s="50">
        <f>SUMIF($E$2:$J$2,"箇所",E55:J55)-K55</f>
        <v/>
      </c>
      <c r="D55" s="50">
        <f>SUMIF($E$2:$J$2,"反別",E55:J55)-L55</f>
        <v/>
      </c>
      <c r="E55" s="44" t="n">
        <v>53</v>
      </c>
      <c r="F55" s="45" t="n">
        <v>1501.3</v>
      </c>
      <c r="G55" s="44" t="n">
        <v>121</v>
      </c>
      <c r="H55" s="45" t="n">
        <v>22768.8</v>
      </c>
      <c r="I55" s="44" t="n">
        <v>4</v>
      </c>
      <c r="J55" s="45" t="n">
        <v>75.3</v>
      </c>
      <c r="K55" s="44" t="n">
        <v>178</v>
      </c>
      <c r="L55" s="45" t="n">
        <v>24345.4</v>
      </c>
      <c r="M55" s="44" t="n">
        <v>8</v>
      </c>
      <c r="N55" s="45" t="n">
        <v>86.3</v>
      </c>
      <c r="O55" s="51" t="n"/>
      <c r="P55" s="45" t="n"/>
    </row>
    <row r="56">
      <c r="A56" s="51" t="inlineStr">
        <is>
          <t>広島</t>
        </is>
      </c>
      <c r="B56" s="51" t="inlineStr">
        <is>
          <t xml:space="preserve">島根　</t>
        </is>
      </c>
      <c r="C56" s="50">
        <f>SUMIF($E$2:$J$2,"箇所",E56:J56)-K56</f>
        <v/>
      </c>
      <c r="D56" s="50">
        <f>SUMIF($E$2:$J$2,"反別",E56:J56)-L56</f>
        <v/>
      </c>
      <c r="E56" s="44" t="n">
        <v>8</v>
      </c>
      <c r="F56" s="45" t="n">
        <v>36</v>
      </c>
      <c r="G56" s="44" t="n">
        <v>101</v>
      </c>
      <c r="H56" s="45" t="n">
        <v>16349.1</v>
      </c>
      <c r="I56" s="51" t="n"/>
      <c r="J56" s="51" t="n"/>
      <c r="K56" s="44" t="n">
        <v>109</v>
      </c>
      <c r="L56" s="45" t="n">
        <v>16385.1</v>
      </c>
      <c r="M56" s="44" t="n">
        <v>1</v>
      </c>
      <c r="N56" s="45" t="n">
        <v>46.7</v>
      </c>
      <c r="O56" s="51" t="n"/>
      <c r="P56" s="45" t="n"/>
    </row>
    <row r="57">
      <c r="A57" s="51" t="inlineStr">
        <is>
          <t>広島</t>
        </is>
      </c>
      <c r="B57" s="51" t="inlineStr">
        <is>
          <t>山口</t>
        </is>
      </c>
      <c r="C57" s="50">
        <f>SUMIF($E$2:$J$2,"箇所",E57:J57)-K57</f>
        <v/>
      </c>
      <c r="D57" s="50">
        <f>SUMIF($E$2:$J$2,"反別",E57:J57)-L57</f>
        <v/>
      </c>
      <c r="E57" s="44" t="n">
        <v>14</v>
      </c>
      <c r="F57" s="45" t="n">
        <v>218.9</v>
      </c>
      <c r="G57" s="44" t="n">
        <v>17</v>
      </c>
      <c r="H57" s="45" t="n">
        <v>4459.2</v>
      </c>
      <c r="I57" s="51" t="n"/>
      <c r="J57" s="51" t="n"/>
      <c r="K57" s="44" t="n">
        <v>31</v>
      </c>
      <c r="L57" s="45" t="n">
        <v>4678.1</v>
      </c>
      <c r="M57" s="44" t="n">
        <v>44</v>
      </c>
      <c r="N57" s="45" t="n">
        <v>53</v>
      </c>
      <c r="O57" s="51" t="n"/>
      <c r="P57" s="45" t="n"/>
    </row>
    <row r="58">
      <c r="A58" s="51" t="inlineStr">
        <is>
          <t>高知</t>
        </is>
      </c>
      <c r="B58" s="51" t="inlineStr">
        <is>
          <t xml:space="preserve">高知　</t>
        </is>
      </c>
      <c r="C58" s="50">
        <f>SUMIF($E$2:$J$2,"箇所",E58:J58)-K58</f>
        <v/>
      </c>
      <c r="D58" s="50">
        <f>SUMIF($E$2:$J$2,"反別",E58:J58)-L58</f>
        <v/>
      </c>
      <c r="E58" s="44" t="n">
        <v>76</v>
      </c>
      <c r="F58" s="45" t="n">
        <v>2289.7</v>
      </c>
      <c r="G58" s="44" t="n">
        <v>550</v>
      </c>
      <c r="H58" s="45" t="n">
        <v>122767.9</v>
      </c>
      <c r="I58" s="51" t="n"/>
      <c r="J58" s="51" t="n"/>
      <c r="K58" s="44" t="n">
        <v>626</v>
      </c>
      <c r="L58" s="45" t="n">
        <v>125057.6</v>
      </c>
      <c r="M58" s="51" t="n"/>
      <c r="N58" s="51" t="n"/>
      <c r="O58" s="51" t="n"/>
      <c r="P58" s="45" t="n"/>
    </row>
    <row r="59">
      <c r="A59" s="51" t="inlineStr">
        <is>
          <t>高知</t>
        </is>
      </c>
      <c r="B59" s="51" t="inlineStr">
        <is>
          <t xml:space="preserve">徳島　</t>
        </is>
      </c>
      <c r="C59" s="50">
        <f>SUMIF($E$2:$J$2,"箇所",E59:J59)-K59</f>
        <v/>
      </c>
      <c r="D59" s="50">
        <f>SUMIF($E$2:$J$2,"反別",E59:J59)-L59</f>
        <v/>
      </c>
      <c r="E59" s="51" t="n"/>
      <c r="F59" s="51" t="n"/>
      <c r="G59" s="44" t="n">
        <v>5</v>
      </c>
      <c r="H59" s="45" t="n">
        <v>2328.8</v>
      </c>
      <c r="I59" s="51" t="n"/>
      <c r="J59" s="51" t="n"/>
      <c r="K59" s="44" t="n">
        <v>5</v>
      </c>
      <c r="L59" s="45" t="n">
        <v>2328.8</v>
      </c>
      <c r="M59" s="51" t="n"/>
      <c r="N59" s="51" t="n"/>
      <c r="O59" s="44" t="n"/>
      <c r="P59" s="45" t="n"/>
    </row>
    <row r="60">
      <c r="A60" s="51" t="inlineStr">
        <is>
          <t>高知</t>
        </is>
      </c>
      <c r="B60" s="51" t="inlineStr">
        <is>
          <t xml:space="preserve">愛媛　</t>
        </is>
      </c>
      <c r="C60" s="50">
        <f>SUMIF($E$2:$J$2,"箇所",E60:J60)-K60</f>
        <v/>
      </c>
      <c r="D60" s="50">
        <f>SUMIF($E$2:$J$2,"反別",E60:J60)-L60</f>
        <v/>
      </c>
      <c r="E60" s="44" t="n">
        <v>10</v>
      </c>
      <c r="F60" s="45" t="n">
        <v>467.3</v>
      </c>
      <c r="G60" s="44" t="n">
        <v>121</v>
      </c>
      <c r="H60" s="45" t="n">
        <v>38905.9</v>
      </c>
      <c r="I60" s="44" t="n">
        <v>4</v>
      </c>
      <c r="J60" s="45" t="n">
        <v>153.4</v>
      </c>
      <c r="K60" s="44" t="n">
        <v>135</v>
      </c>
      <c r="L60" s="45" t="n">
        <v>39526.6</v>
      </c>
      <c r="M60" s="44" t="n">
        <v>1</v>
      </c>
      <c r="N60" s="45" t="n">
        <v>0.2</v>
      </c>
      <c r="O60" s="44" t="n"/>
      <c r="P60" s="45" t="n"/>
    </row>
    <row r="61">
      <c r="A61" s="51" t="inlineStr">
        <is>
          <t>高知</t>
        </is>
      </c>
      <c r="B61" s="51" t="inlineStr">
        <is>
          <t>香川</t>
        </is>
      </c>
      <c r="C61" s="50">
        <f>SUMIF($E$2:$J$2,"箇所",E61:J61)-K61</f>
        <v/>
      </c>
      <c r="D61" s="50">
        <f>SUMIF($E$2:$J$2,"反別",E61:J61)-L61</f>
        <v/>
      </c>
      <c r="E61" s="44" t="n">
        <v>17</v>
      </c>
      <c r="F61" s="45" t="n">
        <v>636.7</v>
      </c>
      <c r="G61" s="44" t="n">
        <v>83</v>
      </c>
      <c r="H61" s="45" t="n">
        <v>6984.6</v>
      </c>
      <c r="I61" s="44" t="n">
        <v>19</v>
      </c>
      <c r="J61" s="45" t="n">
        <v>1823.7</v>
      </c>
      <c r="K61" s="44" t="n">
        <v>119</v>
      </c>
      <c r="L61" s="45" t="n">
        <v>9445</v>
      </c>
      <c r="M61" s="44" t="n">
        <v>1</v>
      </c>
      <c r="N61" s="45" t="n">
        <v>0</v>
      </c>
      <c r="O61" s="44" t="n"/>
      <c r="P61" s="45" t="n"/>
    </row>
    <row r="62">
      <c r="A62" s="51" t="inlineStr">
        <is>
          <t>熊本</t>
        </is>
      </c>
      <c r="B62" s="51" t="inlineStr">
        <is>
          <t>熊本</t>
        </is>
      </c>
      <c r="C62" s="50">
        <f>SUMIF($E$2:$J$2,"箇所",E62:J62)-K62</f>
        <v/>
      </c>
      <c r="D62" s="50">
        <f>SUMIF($E$2:$J$2,"反別",E62:J62)-L62</f>
        <v/>
      </c>
      <c r="E62" s="44" t="n">
        <v>64</v>
      </c>
      <c r="F62" s="45" t="n">
        <v>3086.3</v>
      </c>
      <c r="G62" s="44" t="n">
        <v>1940</v>
      </c>
      <c r="H62" s="45" t="n">
        <v>56224.3</v>
      </c>
      <c r="I62" s="44" t="n">
        <v>8319</v>
      </c>
      <c r="J62" s="45" t="n">
        <v>7300.4</v>
      </c>
      <c r="K62" s="44" t="n">
        <v>10323</v>
      </c>
      <c r="L62" s="45" t="n">
        <v>66611</v>
      </c>
      <c r="M62" s="44" t="n">
        <v>11013</v>
      </c>
      <c r="N62" s="45" t="n">
        <v>5940.9</v>
      </c>
      <c r="O62" s="44" t="n"/>
      <c r="P62" s="45" t="n"/>
    </row>
    <row r="63">
      <c r="A63" s="51" t="inlineStr">
        <is>
          <t>熊本</t>
        </is>
      </c>
      <c r="B63" s="51" t="inlineStr">
        <is>
          <t xml:space="preserve">福岡　</t>
        </is>
      </c>
      <c r="C63" s="50">
        <f>SUMIF($E$2:$J$2,"箇所",E63:J63)-K63</f>
        <v/>
      </c>
      <c r="D63" s="50">
        <f>SUMIF($E$2:$J$2,"反別",E63:J63)-L63</f>
        <v/>
      </c>
      <c r="E63" s="44" t="n">
        <v>440</v>
      </c>
      <c r="F63" s="45" t="n">
        <v>12574.1</v>
      </c>
      <c r="G63" s="44" t="n">
        <v>876</v>
      </c>
      <c r="H63" s="45" t="n">
        <v>17895.4</v>
      </c>
      <c r="I63" s="44" t="n">
        <v>59</v>
      </c>
      <c r="J63" s="45" t="n">
        <v>217</v>
      </c>
      <c r="K63" s="44" t="n">
        <v>1375</v>
      </c>
      <c r="L63" s="45" t="n">
        <v>30686.5</v>
      </c>
      <c r="M63" s="44" t="n">
        <v>348</v>
      </c>
      <c r="N63" s="45" t="n">
        <v>465.2</v>
      </c>
      <c r="O63" s="44" t="n"/>
      <c r="P63" s="45" t="n"/>
    </row>
    <row r="64">
      <c r="A64" s="51" t="inlineStr">
        <is>
          <t>熊本</t>
        </is>
      </c>
      <c r="B64" s="51" t="inlineStr">
        <is>
          <t>大分</t>
        </is>
      </c>
      <c r="C64" s="50">
        <f>SUMIF($E$2:$J$2,"箇所",E64:J64)-K64</f>
        <v/>
      </c>
      <c r="D64" s="50">
        <f>SUMIF($E$2:$J$2,"反別",E64:J64)-L64</f>
        <v/>
      </c>
      <c r="E64" s="44" t="n">
        <v>49</v>
      </c>
      <c r="F64" s="45" t="n">
        <v>449.9</v>
      </c>
      <c r="G64" s="44" t="n">
        <v>4126</v>
      </c>
      <c r="H64" s="45" t="n">
        <v>47182.8</v>
      </c>
      <c r="I64" s="44" t="n">
        <v>2946</v>
      </c>
      <c r="J64" s="45" t="n">
        <v>625.6</v>
      </c>
      <c r="K64" s="44" t="n">
        <v>7121</v>
      </c>
      <c r="L64" s="45" t="n">
        <v>48258.3</v>
      </c>
      <c r="M64" s="44" t="n">
        <v>237</v>
      </c>
      <c r="N64" s="45" t="n">
        <v>672.8</v>
      </c>
      <c r="O64" s="44" t="n"/>
      <c r="P64" s="45" t="n"/>
    </row>
    <row r="65">
      <c r="A65" s="51" t="inlineStr">
        <is>
          <t>熊本</t>
        </is>
      </c>
      <c r="B65" s="51" t="inlineStr">
        <is>
          <t>佐賀</t>
        </is>
      </c>
      <c r="C65" s="50">
        <f>SUMIF($E$2:$J$2,"箇所",E65:J65)-K65</f>
        <v/>
      </c>
      <c r="D65" s="50">
        <f>SUMIF($E$2:$J$2,"反別",E65:J65)-L65</f>
        <v/>
      </c>
      <c r="E65" s="44" t="n">
        <v>38</v>
      </c>
      <c r="F65" s="45" t="n">
        <v>2665.2</v>
      </c>
      <c r="G65" s="44" t="n">
        <v>490</v>
      </c>
      <c r="H65" s="45" t="n">
        <v>15263.5</v>
      </c>
      <c r="I65" s="44" t="n">
        <v>370</v>
      </c>
      <c r="J65" s="45" t="n">
        <v>217.8</v>
      </c>
      <c r="K65" s="44" t="n">
        <v>898</v>
      </c>
      <c r="L65" s="45" t="n">
        <v>18146.5</v>
      </c>
      <c r="M65" s="44" t="n">
        <v>671</v>
      </c>
      <c r="N65" s="45" t="n">
        <v>5371.2</v>
      </c>
      <c r="O65" s="44" t="n"/>
      <c r="P65" s="45" t="n"/>
    </row>
    <row r="66">
      <c r="A66" s="51" t="inlineStr">
        <is>
          <t>熊本</t>
        </is>
      </c>
      <c r="B66" s="51" t="inlineStr">
        <is>
          <t>長崎</t>
        </is>
      </c>
      <c r="C66" s="50">
        <f>SUMIF($E$2:$J$2,"箇所",E66:J66)-K66</f>
        <v/>
      </c>
      <c r="D66" s="50">
        <f>SUMIF($E$2:$J$2,"反別",E66:J66)-L66</f>
        <v/>
      </c>
      <c r="E66" s="44" t="n">
        <v>267</v>
      </c>
      <c r="F66" s="45" t="n">
        <v>4383.1</v>
      </c>
      <c r="G66" s="44" t="n">
        <v>559</v>
      </c>
      <c r="H66" s="45" t="n">
        <v>22279.6</v>
      </c>
      <c r="I66" s="44" t="n">
        <v>152</v>
      </c>
      <c r="J66" s="45" t="n">
        <v>304.2</v>
      </c>
      <c r="K66" s="44" t="n">
        <v>978</v>
      </c>
      <c r="L66" s="45" t="n">
        <v>26966.9</v>
      </c>
      <c r="M66" s="44" t="n">
        <v>736</v>
      </c>
      <c r="N66" s="45" t="n">
        <v>1070.4</v>
      </c>
      <c r="O66" s="44" t="n"/>
      <c r="P66" s="45" t="n"/>
    </row>
    <row r="67">
      <c r="A67" s="51" t="inlineStr">
        <is>
          <t>鹿児島</t>
        </is>
      </c>
      <c r="B67" s="51" t="inlineStr">
        <is>
          <t>鹿児島</t>
        </is>
      </c>
      <c r="C67" s="50">
        <f>SUMIF($E$2:$J$2,"箇所",E67:J67)-K67</f>
        <v/>
      </c>
      <c r="D67" s="50">
        <f>SUMIF($E$2:$J$2,"反別",E67:J67)-L67</f>
        <v/>
      </c>
      <c r="E67" s="44" t="n">
        <v>281</v>
      </c>
      <c r="F67" s="45" t="n">
        <v>3052.1</v>
      </c>
      <c r="G67" s="44" t="n">
        <v>12324</v>
      </c>
      <c r="H67" s="45" t="n">
        <v>180367.8</v>
      </c>
      <c r="I67" s="44" t="n">
        <v>3000</v>
      </c>
      <c r="J67" s="45" t="n">
        <v>4279.1</v>
      </c>
      <c r="K67" s="44" t="n">
        <v>15605</v>
      </c>
      <c r="L67" s="45" t="n">
        <v>187699</v>
      </c>
      <c r="M67" s="44" t="n">
        <v>49161</v>
      </c>
      <c r="N67" s="45" t="n">
        <v>21889.4</v>
      </c>
      <c r="O67" s="44" t="n"/>
      <c r="P67" s="45" t="n"/>
    </row>
    <row r="68">
      <c r="A68" s="51" t="inlineStr">
        <is>
          <t>鹿児島</t>
        </is>
      </c>
      <c r="B68" s="51" t="inlineStr">
        <is>
          <t>宮崎</t>
        </is>
      </c>
      <c r="C68" s="50">
        <f>SUMIF($E$2:$J$2,"箇所",E68:J68)-K68</f>
        <v/>
      </c>
      <c r="D68" s="50">
        <f>SUMIF($E$2:$J$2,"反別",E68:J68)-L68</f>
        <v/>
      </c>
      <c r="E68" s="44" t="n">
        <v>172</v>
      </c>
      <c r="F68" s="45" t="n">
        <v>1116</v>
      </c>
      <c r="G68" s="44" t="n">
        <v>6878</v>
      </c>
      <c r="H68" s="45" t="n">
        <v>179343.7</v>
      </c>
      <c r="I68" s="44" t="n">
        <v>16012</v>
      </c>
      <c r="J68" s="45" t="n">
        <v>20291.4</v>
      </c>
      <c r="K68" s="44" t="n">
        <v>23062</v>
      </c>
      <c r="L68" s="45" t="n">
        <v>200751.1</v>
      </c>
      <c r="M68" s="44" t="n">
        <v>22613</v>
      </c>
      <c r="N68" s="45" t="n">
        <v>12569.8</v>
      </c>
      <c r="O68" s="44" t="n"/>
      <c r="P68" s="45" t="n"/>
    </row>
    <row r="69">
      <c r="A69" s="51" t="inlineStr">
        <is>
          <t>鹿児島</t>
        </is>
      </c>
      <c r="B69" s="51" t="inlineStr">
        <is>
          <t>沖縄</t>
        </is>
      </c>
      <c r="C69" s="50">
        <f>SUMIF($E$2:$J$2,"箇所",E69:J69)-K69</f>
        <v/>
      </c>
      <c r="D69" s="50">
        <f>SUMIF($E$2:$J$2,"反別",E69:J69)-L69</f>
        <v/>
      </c>
      <c r="E69" s="44" t="n">
        <v>343</v>
      </c>
      <c r="F69" s="45" t="n">
        <v>142.4</v>
      </c>
      <c r="G69" s="44" t="n">
        <v>217</v>
      </c>
      <c r="H69" s="45" t="n">
        <v>40950.1</v>
      </c>
      <c r="I69" s="51" t="n"/>
      <c r="J69" s="51" t="n"/>
      <c r="K69" s="44" t="n">
        <v>560</v>
      </c>
      <c r="L69" s="45" t="n">
        <v>41092.5</v>
      </c>
      <c r="M69" s="44" t="n">
        <v>1740</v>
      </c>
      <c r="N69" s="45" t="n">
        <v>6098.1</v>
      </c>
      <c r="O69" s="44" t="n"/>
      <c r="P69" s="45" t="n"/>
    </row>
    <row r="70">
      <c r="A70" s="51" t="inlineStr">
        <is>
          <t>北海道</t>
        </is>
      </c>
      <c r="B70" s="51" t="n"/>
      <c r="C70" s="50">
        <f>SUMIF($E$2:$J$2,"箇所",E70:J70)-K70</f>
        <v/>
      </c>
      <c r="D70" s="50">
        <f>SUMIF($E$2:$J$2,"反別",E70:J70)-L70</f>
        <v/>
      </c>
      <c r="E70" s="44" t="n">
        <v>269</v>
      </c>
      <c r="F70" s="45" t="n">
        <v>200891.9</v>
      </c>
      <c r="G70" s="44" t="n">
        <v>542</v>
      </c>
      <c r="H70" s="45" t="n">
        <v>3809349.7</v>
      </c>
      <c r="I70" s="51" t="n"/>
      <c r="J70" s="51" t="n"/>
      <c r="K70" s="44" t="n">
        <v>811</v>
      </c>
      <c r="L70" s="45" t="n">
        <v>4010241.6</v>
      </c>
      <c r="M70" s="51" t="n"/>
      <c r="N70" s="51" t="n"/>
      <c r="O70" s="44" t="n"/>
      <c r="P70" s="45" t="n"/>
    </row>
    <row r="71">
      <c r="A71" s="51" t="inlineStr">
        <is>
          <t>總計</t>
        </is>
      </c>
      <c r="B71" s="51" t="n"/>
      <c r="C71" s="50">
        <f>SUMIF($E$2:$J$2,"箇所",E71:J71)-K71</f>
        <v/>
      </c>
      <c r="D71" s="50">
        <f>SUMIF($E$2:$J$2,"反別",E71:J71)-L71</f>
        <v/>
      </c>
      <c r="E71" s="44" t="n">
        <v>4005</v>
      </c>
      <c r="F71" s="45" t="n">
        <v>459219.5</v>
      </c>
      <c r="G71" s="44" t="n">
        <v>55343</v>
      </c>
      <c r="H71" s="45" t="n">
        <v>7854700.3</v>
      </c>
      <c r="I71" s="44" t="n">
        <v>39778</v>
      </c>
      <c r="J71" s="45" t="n">
        <v>60410.8</v>
      </c>
      <c r="K71" s="44" t="n">
        <v>99126</v>
      </c>
      <c r="L71" s="45" t="n">
        <v>8374330.6</v>
      </c>
      <c r="M71" s="44" t="n">
        <v>247629</v>
      </c>
      <c r="N71" s="45" t="n">
        <v>149665.9</v>
      </c>
      <c r="O71" s="44" t="n"/>
      <c r="P71" s="45" t="n"/>
    </row>
    <row r="72">
      <c r="A72" s="51" t="n"/>
      <c r="B72" s="51" t="n"/>
      <c r="C72" s="37" t="n"/>
      <c r="D72" s="37" t="n"/>
      <c r="E72" s="51" t="n"/>
      <c r="F72" s="51" t="n"/>
      <c r="G72" s="51" t="n"/>
      <c r="H72" s="51" t="n"/>
      <c r="I72" s="51" t="n"/>
      <c r="J72" s="51" t="n"/>
      <c r="K72" s="51" t="n"/>
      <c r="L72" s="51" t="n"/>
      <c r="M72" s="51" t="n"/>
      <c r="N72" s="51" t="n"/>
      <c r="O72" s="44" t="n"/>
      <c r="P72" s="45" t="n"/>
    </row>
    <row r="73">
      <c r="A73" s="51" t="n"/>
      <c r="B73" s="51" t="n"/>
      <c r="C73" s="37" t="n"/>
      <c r="D73" s="37" t="n"/>
      <c r="E73" s="44" t="n"/>
      <c r="F73" s="45" t="n"/>
      <c r="G73" s="44" t="n"/>
      <c r="H73" s="45" t="n"/>
      <c r="I73" s="44" t="n"/>
      <c r="J73" s="45" t="n"/>
      <c r="K73" s="44" t="n"/>
      <c r="L73" s="45" t="n"/>
      <c r="M73" s="44" t="n"/>
      <c r="N73" s="45" t="n"/>
      <c r="O73" s="44" t="n"/>
      <c r="P73" s="45" t="n"/>
    </row>
    <row r="74">
      <c r="A74" s="51" t="n"/>
      <c r="B74" s="51" t="n"/>
      <c r="C74" s="37" t="n"/>
      <c r="D74" s="37" t="n"/>
      <c r="E74" s="44" t="n"/>
      <c r="F74" s="45" t="n"/>
      <c r="G74" s="44" t="n"/>
      <c r="H74" s="45" t="n"/>
      <c r="I74" s="44" t="n"/>
      <c r="J74" s="45" t="n"/>
      <c r="K74" s="44" t="n"/>
      <c r="L74" s="45" t="n"/>
      <c r="M74" s="44" t="n"/>
      <c r="N74" s="45" t="n"/>
      <c r="O74" s="44" t="n"/>
      <c r="P74" s="45" t="n"/>
    </row>
    <row r="75">
      <c r="A75" s="51" t="n"/>
      <c r="B75" s="51" t="n"/>
      <c r="C75" s="37" t="n"/>
      <c r="D75" s="37" t="n"/>
      <c r="E75" s="51" t="n"/>
      <c r="F75" s="51" t="n"/>
      <c r="G75" s="51" t="n"/>
      <c r="H75" s="51" t="n"/>
      <c r="I75" s="51" t="n"/>
      <c r="J75" s="51" t="n"/>
      <c r="K75" s="51" t="n"/>
      <c r="L75" s="51" t="n"/>
      <c r="M75" s="51" t="n"/>
      <c r="N75" s="51" t="n"/>
      <c r="O75" s="51" t="n"/>
      <c r="P75" s="51" t="n"/>
    </row>
    <row r="76">
      <c r="A76" s="51" t="n"/>
      <c r="B76" s="51" t="n"/>
      <c r="C76" s="37" t="n"/>
      <c r="D76" s="37" t="n"/>
      <c r="E76" s="51" t="n"/>
      <c r="F76" s="51" t="n"/>
      <c r="G76" s="51" t="n"/>
      <c r="H76" s="51" t="n"/>
      <c r="I76" s="51" t="n"/>
      <c r="J76" s="51" t="n"/>
      <c r="K76" s="51" t="n"/>
      <c r="L76" s="51" t="n"/>
      <c r="M76" s="51" t="n"/>
      <c r="N76" s="51" t="n"/>
      <c r="O76" s="51" t="n"/>
      <c r="P76" s="51" t="n"/>
    </row>
    <row r="77">
      <c r="A77" s="51" t="n"/>
      <c r="B77" s="51" t="n"/>
      <c r="C77" s="37" t="n"/>
      <c r="D77" s="37" t="n"/>
      <c r="E77" s="51" t="n"/>
      <c r="F77" s="51" t="n"/>
      <c r="G77" s="51" t="n"/>
      <c r="H77" s="51" t="n"/>
      <c r="I77" s="51" t="n"/>
      <c r="J77" s="51" t="n"/>
      <c r="K77" s="51" t="n"/>
      <c r="L77" s="51" t="n"/>
      <c r="M77" s="51" t="n"/>
      <c r="N77" s="51" t="n"/>
      <c r="O77" s="51" t="n"/>
      <c r="P77" s="51" t="n"/>
    </row>
    <row r="78">
      <c r="A78" s="51" t="n"/>
      <c r="B78" s="51" t="n"/>
      <c r="C78" s="37" t="n"/>
      <c r="D78" s="37" t="n"/>
      <c r="E78" s="51" t="n"/>
      <c r="F78" s="51" t="n"/>
      <c r="G78" s="51" t="n"/>
      <c r="H78" s="51" t="n"/>
      <c r="I78" s="51" t="n"/>
      <c r="J78" s="51" t="n"/>
      <c r="K78" s="51" t="n"/>
      <c r="L78" s="51" t="n"/>
      <c r="M78" s="51" t="n"/>
      <c r="N78" s="51" t="n"/>
      <c r="O78" s="51" t="n"/>
      <c r="P78" s="51" t="n"/>
    </row>
    <row r="79">
      <c r="A79" s="51" t="n"/>
      <c r="B79" s="51" t="n"/>
      <c r="C79" s="37" t="n"/>
      <c r="D79" s="37" t="n"/>
      <c r="E79" s="51" t="n"/>
      <c r="F79" s="51" t="n"/>
      <c r="G79" s="51" t="n"/>
      <c r="H79" s="51" t="n"/>
      <c r="I79" s="51" t="n"/>
      <c r="J79" s="51" t="n"/>
      <c r="K79" s="51" t="n"/>
      <c r="L79" s="51" t="n"/>
      <c r="M79" s="51" t="n"/>
      <c r="N79" s="51" t="n"/>
      <c r="O79" s="51" t="n"/>
      <c r="P79" s="51" t="n"/>
    </row>
    <row r="80">
      <c r="A80" s="51" t="n"/>
      <c r="B80" s="51" t="n"/>
      <c r="C80" s="37" t="n"/>
      <c r="D80" s="37" t="n"/>
      <c r="E80" s="51" t="n"/>
      <c r="F80" s="51" t="n"/>
      <c r="G80" s="51" t="n"/>
      <c r="H80" s="51" t="n"/>
      <c r="I80" s="51" t="n"/>
      <c r="J80" s="51" t="n"/>
      <c r="K80" s="51" t="n"/>
      <c r="L80" s="51" t="n"/>
      <c r="M80" s="51" t="n"/>
      <c r="N80" s="51" t="n"/>
      <c r="O80" s="51" t="n"/>
      <c r="P80" s="51" t="n"/>
    </row>
    <row r="81">
      <c r="A81" s="51" t="n"/>
      <c r="B81" s="51" t="n"/>
      <c r="C81" s="37" t="n"/>
      <c r="D81" s="37" t="n"/>
      <c r="E81" s="51" t="n"/>
      <c r="F81" s="51" t="n"/>
      <c r="G81" s="51" t="n"/>
      <c r="H81" s="51" t="n"/>
      <c r="I81" s="51" t="n"/>
      <c r="J81" s="51" t="n"/>
      <c r="K81" s="51" t="n"/>
      <c r="L81" s="51" t="n"/>
      <c r="M81" s="51" t="n"/>
      <c r="N81" s="51" t="n"/>
      <c r="O81" s="51" t="n"/>
      <c r="P81" s="51" t="n"/>
    </row>
    <row r="82">
      <c r="A82" s="51" t="n"/>
      <c r="B82" s="51" t="n"/>
      <c r="C82" s="37" t="n"/>
      <c r="D82" s="37" t="n"/>
      <c r="E82" s="51" t="n"/>
      <c r="F82" s="51" t="n"/>
      <c r="G82" s="51" t="n"/>
      <c r="H82" s="51" t="n"/>
      <c r="I82" s="51" t="n"/>
      <c r="J82" s="51" t="n"/>
      <c r="K82" s="51" t="n"/>
      <c r="L82" s="51" t="n"/>
      <c r="M82" s="51" t="n"/>
      <c r="N82" s="51" t="n"/>
      <c r="O82" s="51" t="n"/>
      <c r="P82" s="51" t="n"/>
    </row>
    <row r="83">
      <c r="A83" s="51" t="n"/>
      <c r="B83" s="51" t="n"/>
      <c r="C83" s="37" t="n"/>
      <c r="D83" s="37" t="n"/>
      <c r="E83" s="51" t="n"/>
      <c r="F83" s="51" t="n"/>
      <c r="G83" s="51" t="n"/>
      <c r="H83" s="51" t="n"/>
      <c r="I83" s="51" t="n"/>
      <c r="J83" s="51" t="n"/>
      <c r="K83" s="51" t="n"/>
      <c r="L83" s="51" t="n"/>
      <c r="M83" s="51" t="n"/>
      <c r="N83" s="51" t="n"/>
      <c r="O83" s="51" t="n"/>
      <c r="P83" s="51" t="n"/>
    </row>
    <row r="84">
      <c r="A84" s="51" t="n"/>
      <c r="B84" s="51" t="n"/>
      <c r="C84" s="37" t="n"/>
      <c r="D84" s="37" t="n"/>
      <c r="E84" s="51" t="n"/>
      <c r="F84" s="51" t="n"/>
      <c r="G84" s="51" t="n"/>
      <c r="H84" s="51" t="n"/>
      <c r="I84" s="51" t="n"/>
      <c r="J84" s="51" t="n"/>
      <c r="K84" s="51" t="n"/>
      <c r="L84" s="51" t="n"/>
      <c r="M84" s="51" t="n"/>
      <c r="N84" s="51" t="n"/>
      <c r="O84" s="51" t="n"/>
      <c r="P84" s="51" t="n"/>
    </row>
    <row r="85">
      <c r="A85" s="51" t="n"/>
      <c r="B85" s="51" t="n"/>
      <c r="C85" s="37" t="n"/>
      <c r="D85" s="37" t="n"/>
      <c r="E85" s="51" t="n"/>
      <c r="F85" s="51" t="n"/>
      <c r="G85" s="51" t="n"/>
      <c r="H85" s="51" t="n"/>
      <c r="I85" s="51" t="n"/>
      <c r="J85" s="51" t="n"/>
      <c r="K85" s="51" t="n"/>
      <c r="L85" s="51" t="n"/>
      <c r="M85" s="51" t="n"/>
      <c r="N85" s="51" t="n"/>
      <c r="O85" s="51" t="n"/>
      <c r="P85" s="51" t="n"/>
    </row>
    <row r="86">
      <c r="A86" s="51" t="n"/>
      <c r="B86" s="51" t="n"/>
      <c r="C86" s="37" t="n"/>
      <c r="D86" s="37" t="n"/>
      <c r="E86" s="51" t="n"/>
      <c r="F86" s="51" t="n"/>
      <c r="G86" s="51" t="n"/>
      <c r="H86" s="51" t="n"/>
      <c r="I86" s="51" t="n"/>
      <c r="J86" s="51" t="n"/>
      <c r="K86" s="51" t="n"/>
      <c r="L86" s="51" t="n"/>
      <c r="M86" s="51" t="n"/>
      <c r="N86" s="51" t="n"/>
      <c r="O86" s="51" t="n"/>
      <c r="P86" s="51" t="n"/>
    </row>
    <row r="87">
      <c r="A87" s="51" t="n"/>
      <c r="B87" s="51" t="n"/>
      <c r="C87" s="37" t="n"/>
      <c r="D87" s="37" t="n"/>
      <c r="E87" s="51" t="n"/>
      <c r="F87" s="51" t="n"/>
      <c r="G87" s="51" t="n"/>
      <c r="H87" s="51" t="n"/>
      <c r="I87" s="51" t="n"/>
      <c r="J87" s="51" t="n"/>
      <c r="K87" s="51" t="n"/>
      <c r="L87" s="51" t="n"/>
      <c r="M87" s="51" t="n"/>
      <c r="N87" s="51" t="n"/>
      <c r="O87" s="51" t="n"/>
      <c r="P87" s="51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L61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51" t="inlineStr">
        <is>
          <t>大林區</t>
        </is>
      </c>
      <c r="B1" s="51" t="inlineStr">
        <is>
          <t>府県</t>
        </is>
      </c>
      <c r="C1" s="51" t="inlineStr">
        <is>
          <t>保安林</t>
        </is>
      </c>
      <c r="D1" s="51" t="inlineStr">
        <is>
          <t>保安林</t>
        </is>
      </c>
      <c r="E1" s="51" t="inlineStr">
        <is>
          <t>供用林</t>
        </is>
      </c>
      <c r="F1" s="51" t="inlineStr">
        <is>
          <t>供用林</t>
        </is>
      </c>
      <c r="G1" s="51" t="inlineStr">
        <is>
          <t>部分林</t>
        </is>
      </c>
      <c r="H1" s="51" t="inlineStr">
        <is>
          <t>部分林</t>
        </is>
      </c>
      <c r="I1" s="51" t="inlineStr">
        <is>
          <t>合計</t>
        </is>
      </c>
      <c r="J1" s="51" t="inlineStr">
        <is>
          <t>合計</t>
        </is>
      </c>
      <c r="K1" s="51" t="inlineStr">
        <is>
          <t>原野</t>
        </is>
      </c>
      <c r="L1" s="51" t="inlineStr">
        <is>
          <t>原野</t>
        </is>
      </c>
    </row>
    <row r="2">
      <c r="A2" s="51" t="inlineStr"/>
      <c r="B2" s="51" t="inlineStr"/>
      <c r="C2" s="51" t="inlineStr">
        <is>
          <t>箇所</t>
        </is>
      </c>
      <c r="D2" s="51" t="inlineStr">
        <is>
          <t>反別</t>
        </is>
      </c>
      <c r="E2" s="51" t="inlineStr">
        <is>
          <t>箇所</t>
        </is>
      </c>
      <c r="F2" s="51" t="inlineStr">
        <is>
          <t>反別</t>
        </is>
      </c>
      <c r="G2" s="51" t="inlineStr">
        <is>
          <t>箇所</t>
        </is>
      </c>
      <c r="H2" s="51" t="inlineStr">
        <is>
          <t>反別</t>
        </is>
      </c>
      <c r="I2" s="51" t="inlineStr">
        <is>
          <t>箇所</t>
        </is>
      </c>
      <c r="J2" s="51" t="inlineStr">
        <is>
          <t>反別</t>
        </is>
      </c>
      <c r="K2" s="51" t="inlineStr">
        <is>
          <t>箇所</t>
        </is>
      </c>
      <c r="L2" s="51" t="inlineStr">
        <is>
          <t>反別</t>
        </is>
      </c>
    </row>
    <row r="3">
      <c r="A3" s="51" t="inlineStr"/>
      <c r="B3" s="51" t="inlineStr"/>
      <c r="C3" s="51" t="inlineStr"/>
      <c r="D3" s="51" t="inlineStr">
        <is>
          <t>町</t>
        </is>
      </c>
      <c r="E3" s="51" t="inlineStr"/>
      <c r="F3" s="51" t="inlineStr">
        <is>
          <t>町</t>
        </is>
      </c>
      <c r="G3" s="51" t="inlineStr"/>
      <c r="H3" s="51" t="inlineStr">
        <is>
          <t>町</t>
        </is>
      </c>
      <c r="I3" s="51" t="inlineStr"/>
      <c r="J3" s="51" t="inlineStr">
        <is>
          <t>町</t>
        </is>
      </c>
      <c r="K3" s="51" t="inlineStr"/>
      <c r="L3" s="51" t="inlineStr">
        <is>
          <t>町</t>
        </is>
      </c>
    </row>
    <row r="4">
      <c r="A4" s="51" t="inlineStr">
        <is>
          <t>青森大林區</t>
        </is>
      </c>
      <c r="B4" s="51" t="inlineStr"/>
      <c r="C4" s="51" t="n">
        <v>187</v>
      </c>
      <c r="D4" s="51" t="n">
        <v>16443.6</v>
      </c>
      <c r="E4" s="51" t="n">
        <v>2558</v>
      </c>
      <c r="F4" s="51" t="n">
        <v>857649.2</v>
      </c>
      <c r="G4" s="51" t="n">
        <v>2322</v>
      </c>
      <c r="H4" s="51" t="n">
        <v>4187.9</v>
      </c>
      <c r="I4" s="51" t="n">
        <v>5067</v>
      </c>
      <c r="J4" s="51" t="n">
        <v>878280.7</v>
      </c>
      <c r="K4" s="51" t="n">
        <v>4207</v>
      </c>
      <c r="L4" s="51" t="n">
        <v>14742.9</v>
      </c>
    </row>
    <row r="5">
      <c r="A5" s="51" t="inlineStr">
        <is>
          <t>秋田大林區</t>
        </is>
      </c>
      <c r="B5" s="51" t="inlineStr"/>
      <c r="C5" s="51" t="n">
        <v>136</v>
      </c>
      <c r="D5" s="51" t="n">
        <v>17645.1</v>
      </c>
      <c r="E5" s="51" t="n">
        <v>892</v>
      </c>
      <c r="F5" s="51" t="n">
        <v>388168</v>
      </c>
      <c r="G5" s="51" t="n">
        <v>109</v>
      </c>
      <c r="H5" s="51" t="n">
        <v>536.2</v>
      </c>
      <c r="I5" s="51" t="n">
        <v>1137</v>
      </c>
      <c r="J5" s="51" t="n">
        <v>406349.3</v>
      </c>
      <c r="K5" s="51" t="n">
        <v>126</v>
      </c>
      <c r="L5" s="51" t="n">
        <v>1907.6</v>
      </c>
    </row>
    <row r="6">
      <c r="A6" s="51" t="inlineStr">
        <is>
          <t>宮城大林區</t>
        </is>
      </c>
      <c r="B6" s="51" t="inlineStr"/>
      <c r="C6" s="51" t="n">
        <v>508</v>
      </c>
      <c r="D6" s="51" t="n">
        <v>60129.1</v>
      </c>
      <c r="E6" s="51" t="n">
        <v>8157</v>
      </c>
      <c r="F6" s="51" t="n">
        <v>935412.2</v>
      </c>
      <c r="G6" s="51" t="n">
        <v>5712</v>
      </c>
      <c r="H6" s="51" t="n">
        <v>7773.1</v>
      </c>
      <c r="I6" s="51" t="n">
        <v>14377</v>
      </c>
      <c r="J6" s="51" t="n">
        <v>1003314.4</v>
      </c>
      <c r="K6" s="51" t="n">
        <v>115723</v>
      </c>
      <c r="L6" s="51" t="n">
        <v>56165.2</v>
      </c>
    </row>
    <row r="7">
      <c r="A7" s="51" t="inlineStr">
        <is>
          <t>東京大林區</t>
        </is>
      </c>
      <c r="B7" s="51" t="inlineStr"/>
      <c r="C7" s="51" t="n">
        <v>548</v>
      </c>
      <c r="D7" s="51" t="n">
        <v>15139.9</v>
      </c>
      <c r="E7" s="51" t="n">
        <v>7419</v>
      </c>
      <c r="F7" s="51" t="n">
        <v>390724.1</v>
      </c>
      <c r="G7" s="51" t="n">
        <v>589</v>
      </c>
      <c r="H7" s="51" t="n">
        <v>8686.5</v>
      </c>
      <c r="I7" s="51" t="n">
        <v>8556</v>
      </c>
      <c r="J7" s="51" t="n">
        <v>414550.5</v>
      </c>
      <c r="K7" s="51" t="n">
        <v>40505</v>
      </c>
      <c r="L7" s="51" t="n">
        <v>19601.2</v>
      </c>
    </row>
    <row r="8">
      <c r="A8" s="51" t="inlineStr">
        <is>
          <t>長野大林區</t>
        </is>
      </c>
      <c r="B8" s="51" t="inlineStr"/>
      <c r="C8" s="51" t="n">
        <v>121</v>
      </c>
      <c r="D8" s="51" t="n">
        <v>49662.7</v>
      </c>
      <c r="E8" s="51" t="n">
        <v>4813</v>
      </c>
      <c r="F8" s="51" t="n">
        <v>429478</v>
      </c>
      <c r="G8" s="51" t="n">
        <v>156</v>
      </c>
      <c r="H8" s="51" t="n">
        <v>3906.1</v>
      </c>
      <c r="I8" s="51" t="n">
        <v>5090</v>
      </c>
      <c r="J8" s="51" t="n">
        <v>483046.8</v>
      </c>
      <c r="K8" s="51" t="n">
        <v>444</v>
      </c>
      <c r="L8" s="51" t="n">
        <v>2464.8</v>
      </c>
    </row>
    <row r="9">
      <c r="A9" s="51" t="inlineStr">
        <is>
          <t>大阪大林區</t>
        </is>
      </c>
      <c r="B9" s="51" t="inlineStr"/>
      <c r="C9" s="51" t="n">
        <v>214</v>
      </c>
      <c r="D9" s="51" t="n">
        <v>59439.2</v>
      </c>
      <c r="E9" s="51" t="n">
        <v>1239</v>
      </c>
      <c r="F9" s="51" t="n">
        <v>182228.3</v>
      </c>
      <c r="G9" s="51" t="n">
        <v>2</v>
      </c>
      <c r="H9" s="51" t="n">
        <v>30.6</v>
      </c>
      <c r="I9" s="51" t="n">
        <v>1455</v>
      </c>
      <c r="J9" s="51" t="n">
        <v>241698.1</v>
      </c>
      <c r="K9" s="51" t="n">
        <v>40</v>
      </c>
      <c r="L9" s="51" t="n">
        <v>467.7</v>
      </c>
    </row>
    <row r="10">
      <c r="A10" s="51" t="inlineStr">
        <is>
          <t>広島大林區</t>
        </is>
      </c>
      <c r="B10" s="51" t="inlineStr"/>
      <c r="C10" s="51" t="n">
        <v>265</v>
      </c>
      <c r="D10" s="51" t="n">
        <v>9005.200000000001</v>
      </c>
      <c r="E10" s="51" t="n">
        <v>1554</v>
      </c>
      <c r="F10" s="51" t="n">
        <v>131196.4</v>
      </c>
      <c r="G10" s="51" t="n">
        <v>7</v>
      </c>
      <c r="H10" s="51" t="n">
        <v>77.8</v>
      </c>
      <c r="I10" s="51" t="n">
        <v>1826</v>
      </c>
      <c r="J10" s="51" t="n">
        <v>140279.4</v>
      </c>
      <c r="K10" s="51" t="n">
        <v>63</v>
      </c>
      <c r="L10" s="51" t="n">
        <v>238.5</v>
      </c>
    </row>
    <row r="11">
      <c r="A11" s="51" t="inlineStr">
        <is>
          <t>高知大林區</t>
        </is>
      </c>
      <c r="B11" s="51" t="inlineStr"/>
      <c r="C11" s="51" t="n">
        <v>103</v>
      </c>
      <c r="D11" s="51" t="n">
        <v>3393.7</v>
      </c>
      <c r="E11" s="51" t="n">
        <v>759</v>
      </c>
      <c r="F11" s="51" t="n">
        <v>170987.2</v>
      </c>
      <c r="G11" s="51" t="n">
        <v>23</v>
      </c>
      <c r="H11" s="51" t="n">
        <v>1977.1</v>
      </c>
      <c r="I11" s="51" t="n">
        <v>885</v>
      </c>
      <c r="J11" s="51" t="n">
        <v>176358</v>
      </c>
      <c r="K11" s="51" t="n">
        <v>2</v>
      </c>
      <c r="L11" s="51" t="n">
        <v>0.2</v>
      </c>
    </row>
    <row r="12">
      <c r="A12" s="51" t="inlineStr">
        <is>
          <t>熊本大林區</t>
        </is>
      </c>
      <c r="B12" s="51" t="inlineStr"/>
      <c r="C12" s="51" t="n">
        <v>858</v>
      </c>
      <c r="D12" s="51" t="n">
        <v>23158.6</v>
      </c>
      <c r="E12" s="51" t="n">
        <v>7991</v>
      </c>
      <c r="F12" s="51" t="n">
        <v>158845.6</v>
      </c>
      <c r="G12" s="51" t="n">
        <v>11846</v>
      </c>
      <c r="H12" s="51" t="n">
        <v>8665</v>
      </c>
      <c r="I12" s="51" t="n">
        <v>20695</v>
      </c>
      <c r="J12" s="51" t="n">
        <v>190669.2</v>
      </c>
      <c r="K12" s="51" t="n">
        <v>13005</v>
      </c>
      <c r="L12" s="51" t="n">
        <v>13520.5</v>
      </c>
    </row>
    <row r="13">
      <c r="A13" s="51" t="inlineStr">
        <is>
          <t>鹿児島大林區</t>
        </is>
      </c>
      <c r="B13" s="51" t="inlineStr"/>
      <c r="C13" s="51" t="n">
        <v>796</v>
      </c>
      <c r="D13" s="51" t="n">
        <v>4310.5</v>
      </c>
      <c r="E13" s="51" t="n">
        <v>19419</v>
      </c>
      <c r="F13" s="51" t="n">
        <v>400661.6</v>
      </c>
      <c r="G13" s="51" t="n">
        <v>19012</v>
      </c>
      <c r="H13" s="51" t="n">
        <v>24570.5</v>
      </c>
      <c r="I13" s="51" t="n">
        <v>39227</v>
      </c>
      <c r="J13" s="51" t="n">
        <v>429542.6</v>
      </c>
      <c r="K13" s="51" t="n">
        <v>73514</v>
      </c>
      <c r="L13" s="51" t="n">
        <v>40557.3</v>
      </c>
    </row>
    <row r="14">
      <c r="A14" s="51" t="inlineStr">
        <is>
          <t>北海道</t>
        </is>
      </c>
      <c r="B14" s="51" t="inlineStr"/>
      <c r="C14" s="51" t="n">
        <v>269</v>
      </c>
      <c r="D14" s="51" t="n">
        <v>200891.9</v>
      </c>
      <c r="E14" s="51" t="n">
        <v>542</v>
      </c>
      <c r="F14" s="51" t="n">
        <v>3809349.7</v>
      </c>
      <c r="G14" s="51" t="inlineStr"/>
      <c r="H14" s="51" t="inlineStr"/>
      <c r="I14" s="51" t="n">
        <v>811</v>
      </c>
      <c r="J14" s="51" t="n">
        <v>4010241.6</v>
      </c>
      <c r="K14" s="51" t="inlineStr"/>
      <c r="L14" s="51" t="inlineStr"/>
    </row>
    <row r="15">
      <c r="A15" s="51" t="inlineStr">
        <is>
          <t>總計</t>
        </is>
      </c>
      <c r="B15" s="51" t="inlineStr"/>
      <c r="C15" s="51" t="n">
        <v>4005</v>
      </c>
      <c r="D15" s="51" t="n">
        <v>459219.5</v>
      </c>
      <c r="E15" s="51" t="n">
        <v>55343</v>
      </c>
      <c r="F15" s="51" t="n">
        <v>7854700.3</v>
      </c>
      <c r="G15" s="51" t="n">
        <v>39778</v>
      </c>
      <c r="H15" s="51" t="n">
        <v>60410.8</v>
      </c>
      <c r="I15" s="51" t="n">
        <v>99126</v>
      </c>
      <c r="J15" s="51" t="n">
        <v>8374330.6</v>
      </c>
      <c r="K15" s="51" t="n">
        <v>247629</v>
      </c>
      <c r="L15" s="51" t="n">
        <v>149665.9</v>
      </c>
    </row>
    <row r="16">
      <c r="A16" s="51" t="inlineStr">
        <is>
          <t>青森</t>
        </is>
      </c>
      <c r="B16" s="51" t="inlineStr">
        <is>
          <t>青森</t>
        </is>
      </c>
      <c r="C16" s="51" t="n">
        <v>137</v>
      </c>
      <c r="D16" s="51" t="n">
        <v>10106.7</v>
      </c>
      <c r="E16" s="51" t="n">
        <v>1256</v>
      </c>
      <c r="F16" s="51" t="n">
        <v>410602.1</v>
      </c>
      <c r="G16" s="51" t="n">
        <v>2232</v>
      </c>
      <c r="H16" s="51" t="n">
        <v>4103.7</v>
      </c>
      <c r="I16" s="51" t="n">
        <v>3625</v>
      </c>
      <c r="J16" s="51" t="n">
        <v>424812.5</v>
      </c>
      <c r="K16" s="51" t="n">
        <v>1765</v>
      </c>
      <c r="L16" s="51" t="n">
        <v>3587.2</v>
      </c>
    </row>
    <row r="17">
      <c r="A17" s="51" t="inlineStr">
        <is>
          <t>青森</t>
        </is>
      </c>
      <c r="B17" s="51" t="inlineStr">
        <is>
          <t>岩手</t>
        </is>
      </c>
      <c r="C17" s="51" t="n">
        <v>50</v>
      </c>
      <c r="D17" s="51" t="n">
        <v>6336.9</v>
      </c>
      <c r="E17" s="51" t="n">
        <v>1302</v>
      </c>
      <c r="F17" s="51" t="n">
        <v>447047.1</v>
      </c>
      <c r="G17" s="51" t="n">
        <v>90</v>
      </c>
      <c r="H17" s="51" t="n">
        <v>84.2</v>
      </c>
      <c r="I17" s="51" t="n">
        <v>1442</v>
      </c>
      <c r="J17" s="51" t="n">
        <v>453468.2</v>
      </c>
      <c r="K17" s="51" t="n">
        <v>2442</v>
      </c>
      <c r="L17" s="51" t="n">
        <v>11155.7</v>
      </c>
    </row>
    <row r="18">
      <c r="A18" s="51" t="inlineStr">
        <is>
          <t>秋田</t>
        </is>
      </c>
      <c r="B18" s="51" t="inlineStr">
        <is>
          <t>秋田</t>
        </is>
      </c>
      <c r="C18" s="51" t="n">
        <v>136</v>
      </c>
      <c r="D18" s="51" t="n">
        <v>17645.1</v>
      </c>
      <c r="E18" s="51" t="n">
        <v>892</v>
      </c>
      <c r="F18" s="51" t="n">
        <v>388168</v>
      </c>
      <c r="G18" s="51" t="n">
        <v>109</v>
      </c>
      <c r="H18" s="51" t="n">
        <v>536.2</v>
      </c>
      <c r="I18" s="51" t="n">
        <v>1137</v>
      </c>
      <c r="J18" s="51" t="n">
        <v>406349.3</v>
      </c>
      <c r="K18" s="51" t="n">
        <v>126</v>
      </c>
      <c r="L18" s="51" t="n">
        <v>1907.6</v>
      </c>
    </row>
    <row r="19">
      <c r="A19" s="51" t="inlineStr">
        <is>
          <t>宮城</t>
        </is>
      </c>
      <c r="B19" s="51" t="inlineStr">
        <is>
          <t xml:space="preserve">宮城　</t>
        </is>
      </c>
      <c r="C19" s="51" t="n">
        <v>116</v>
      </c>
      <c r="D19" s="51" t="n">
        <v>15345.5</v>
      </c>
      <c r="E19" s="51" t="n">
        <v>674</v>
      </c>
      <c r="F19" s="51" t="n">
        <v>125804.4</v>
      </c>
      <c r="G19" s="51" t="n">
        <v>83</v>
      </c>
      <c r="H19" s="51" t="n">
        <v>3446</v>
      </c>
      <c r="I19" s="51" t="n">
        <v>873</v>
      </c>
      <c r="J19" s="51" t="n">
        <v>144595.9</v>
      </c>
      <c r="K19" s="51" t="n">
        <v>253</v>
      </c>
      <c r="L19" s="51" t="n">
        <v>427.4</v>
      </c>
    </row>
    <row r="20">
      <c r="A20" s="51" t="inlineStr">
        <is>
          <t>宮城</t>
        </is>
      </c>
      <c r="B20" s="51" t="inlineStr">
        <is>
          <t xml:space="preserve">山形　</t>
        </is>
      </c>
      <c r="C20" s="51" t="n">
        <v>78</v>
      </c>
      <c r="D20" s="51" t="n">
        <v>37799.9</v>
      </c>
      <c r="E20" s="51" t="n">
        <v>1837</v>
      </c>
      <c r="F20" s="51" t="n">
        <v>335103.4</v>
      </c>
      <c r="G20" s="51" t="n">
        <v>4487</v>
      </c>
      <c r="H20" s="51" t="n">
        <v>1935.4</v>
      </c>
      <c r="I20" s="51" t="n">
        <v>6402</v>
      </c>
      <c r="J20" s="51" t="n">
        <v>374838.7</v>
      </c>
      <c r="K20" s="51" t="n">
        <v>2616</v>
      </c>
      <c r="L20" s="51" t="n">
        <v>3310.9</v>
      </c>
    </row>
    <row r="21">
      <c r="A21" s="51" t="inlineStr">
        <is>
          <t>宮城</t>
        </is>
      </c>
      <c r="B21" s="51" t="inlineStr">
        <is>
          <t>福島</t>
        </is>
      </c>
      <c r="C21" s="51" t="n">
        <v>314</v>
      </c>
      <c r="D21" s="51" t="n">
        <v>6983.7</v>
      </c>
      <c r="E21" s="51" t="n">
        <v>5646</v>
      </c>
      <c r="F21" s="51" t="n">
        <v>474504.4</v>
      </c>
      <c r="G21" s="51" t="n">
        <v>1142</v>
      </c>
      <c r="H21" s="51" t="n">
        <v>2391.7</v>
      </c>
      <c r="I21" s="51" t="n">
        <v>7102</v>
      </c>
      <c r="J21" s="51" t="n">
        <v>483879.8</v>
      </c>
      <c r="K21" s="51" t="n">
        <v>112854</v>
      </c>
      <c r="L21" s="51" t="n">
        <v>52426.9</v>
      </c>
    </row>
    <row r="22">
      <c r="A22" s="51" t="inlineStr">
        <is>
          <t>東京</t>
        </is>
      </c>
      <c r="B22" s="51" t="inlineStr">
        <is>
          <t>東京</t>
        </is>
      </c>
      <c r="C22" s="51" t="inlineStr"/>
      <c r="D22" s="51" t="inlineStr"/>
      <c r="E22" s="51" t="n">
        <v>66</v>
      </c>
      <c r="F22" s="51" t="n">
        <v>8407.799999999999</v>
      </c>
      <c r="G22" s="51" t="inlineStr"/>
      <c r="H22" s="51" t="inlineStr"/>
      <c r="I22" s="51" t="n">
        <v>66</v>
      </c>
      <c r="J22" s="51" t="n">
        <v>8407.799999999999</v>
      </c>
      <c r="K22" s="51" t="n">
        <v>5</v>
      </c>
      <c r="L22" s="51" t="n">
        <v>0.1</v>
      </c>
    </row>
    <row r="23">
      <c r="A23" s="51" t="inlineStr">
        <is>
          <t>東京</t>
        </is>
      </c>
      <c r="B23" s="51" t="inlineStr">
        <is>
          <t xml:space="preserve">栃木　</t>
        </is>
      </c>
      <c r="C23" s="51" t="n">
        <v>112</v>
      </c>
      <c r="D23" s="51" t="n">
        <v>10862.3</v>
      </c>
      <c r="E23" s="51" t="n">
        <v>805</v>
      </c>
      <c r="F23" s="51" t="n">
        <v>110439.3</v>
      </c>
      <c r="G23" s="51" t="n">
        <v>57</v>
      </c>
      <c r="H23" s="51" t="n">
        <v>1127.6</v>
      </c>
      <c r="I23" s="51" t="n">
        <v>974</v>
      </c>
      <c r="J23" s="51" t="n">
        <v>122429.2</v>
      </c>
      <c r="K23" s="51" t="n">
        <v>4645</v>
      </c>
      <c r="L23" s="51" t="n">
        <v>4105.2</v>
      </c>
    </row>
    <row r="24">
      <c r="A24" s="51" t="inlineStr">
        <is>
          <t>東京</t>
        </is>
      </c>
      <c r="B24" s="51" t="inlineStr">
        <is>
          <t xml:space="preserve">茨城　</t>
        </is>
      </c>
      <c r="C24" s="51" t="n">
        <v>170</v>
      </c>
      <c r="D24" s="51" t="n">
        <v>700.8</v>
      </c>
      <c r="E24" s="51" t="n">
        <v>3090</v>
      </c>
      <c r="F24" s="51" t="n">
        <v>57062.8</v>
      </c>
      <c r="G24" s="51" t="n">
        <v>248</v>
      </c>
      <c r="H24" s="51" t="n">
        <v>2360.4</v>
      </c>
      <c r="I24" s="51" t="n">
        <v>3508</v>
      </c>
      <c r="J24" s="51" t="n">
        <v>60124</v>
      </c>
      <c r="K24" s="51" t="n">
        <v>15784</v>
      </c>
      <c r="L24" s="51" t="n">
        <v>3910.5</v>
      </c>
    </row>
    <row r="25">
      <c r="A25" s="51" t="inlineStr">
        <is>
          <t>東京</t>
        </is>
      </c>
      <c r="B25" s="51" t="inlineStr">
        <is>
          <t xml:space="preserve">群馬　</t>
        </is>
      </c>
      <c r="C25" s="51" t="n">
        <v>154</v>
      </c>
      <c r="D25" s="51" t="n">
        <v>3442</v>
      </c>
      <c r="E25" s="51" t="n">
        <v>1628</v>
      </c>
      <c r="F25" s="51" t="n">
        <v>190315.1</v>
      </c>
      <c r="G25" s="51" t="n">
        <v>86</v>
      </c>
      <c r="H25" s="51" t="n">
        <v>3382.5</v>
      </c>
      <c r="I25" s="51" t="n">
        <v>1868</v>
      </c>
      <c r="J25" s="51" t="n">
        <v>197139.6</v>
      </c>
      <c r="K25" s="51" t="n">
        <v>8863</v>
      </c>
      <c r="L25" s="51" t="n">
        <v>8946</v>
      </c>
    </row>
    <row r="26">
      <c r="A26" s="51" t="inlineStr">
        <is>
          <t>東京</t>
        </is>
      </c>
      <c r="B26" s="51" t="inlineStr">
        <is>
          <t xml:space="preserve">埼玉　</t>
        </is>
      </c>
      <c r="C26" s="51" t="n">
        <v>9</v>
      </c>
      <c r="D26" s="51" t="n">
        <v>28.2</v>
      </c>
      <c r="E26" s="51" t="n">
        <v>374</v>
      </c>
      <c r="F26" s="51" t="n">
        <v>16693.2</v>
      </c>
      <c r="G26" s="51" t="n">
        <v>9</v>
      </c>
      <c r="H26" s="51" t="n">
        <v>241.8</v>
      </c>
      <c r="I26" s="51" t="n">
        <v>392</v>
      </c>
      <c r="J26" s="51" t="n">
        <v>16963.2</v>
      </c>
      <c r="K26" s="51" t="n">
        <v>160</v>
      </c>
      <c r="L26" s="51" t="n">
        <v>21</v>
      </c>
    </row>
    <row r="27">
      <c r="A27" s="51" t="inlineStr">
        <is>
          <t>東京</t>
        </is>
      </c>
      <c r="B27" s="51" t="inlineStr">
        <is>
          <t>山梨</t>
        </is>
      </c>
      <c r="C27" s="51" t="inlineStr"/>
      <c r="D27" s="51" t="inlineStr"/>
      <c r="E27" s="51" t="n">
        <v>4</v>
      </c>
      <c r="F27" s="51" t="n">
        <v>4.6</v>
      </c>
      <c r="G27" s="51" t="inlineStr"/>
      <c r="H27" s="51" t="inlineStr"/>
      <c r="I27" s="51" t="n">
        <v>4</v>
      </c>
      <c r="J27" s="51" t="n">
        <v>4.6</v>
      </c>
      <c r="K27" s="51" t="n">
        <v>2</v>
      </c>
      <c r="L27" s="51" t="n">
        <v>5.8</v>
      </c>
    </row>
    <row r="28">
      <c r="A28" s="51" t="inlineStr">
        <is>
          <t>東京</t>
        </is>
      </c>
      <c r="B28" s="51" t="inlineStr">
        <is>
          <t xml:space="preserve">千葉　</t>
        </is>
      </c>
      <c r="C28" s="51" t="n">
        <v>103</v>
      </c>
      <c r="D28" s="51" t="n">
        <v>106.6</v>
      </c>
      <c r="E28" s="51" t="n">
        <v>1451</v>
      </c>
      <c r="F28" s="51" t="n">
        <v>7801.3</v>
      </c>
      <c r="G28" s="51" t="n">
        <v>189</v>
      </c>
      <c r="H28" s="51" t="n">
        <v>1574.2</v>
      </c>
      <c r="I28" s="51" t="n">
        <v>1743</v>
      </c>
      <c r="J28" s="51" t="n">
        <v>9482.1</v>
      </c>
      <c r="K28" s="51" t="n">
        <v>11046</v>
      </c>
      <c r="L28" s="51" t="n">
        <v>2612.6</v>
      </c>
    </row>
    <row r="29">
      <c r="A29" s="51" t="inlineStr">
        <is>
          <t>東京</t>
        </is>
      </c>
      <c r="B29" s="51" t="inlineStr">
        <is>
          <t>静岡</t>
        </is>
      </c>
      <c r="C29" s="51" t="inlineStr"/>
      <c r="D29" s="51" t="inlineStr"/>
      <c r="E29" s="51" t="n">
        <v>1</v>
      </c>
      <c r="F29" s="51" t="n">
        <v>0</v>
      </c>
      <c r="G29" s="51" t="inlineStr"/>
      <c r="H29" s="51" t="inlineStr"/>
      <c r="I29" s="51" t="n">
        <v>1</v>
      </c>
      <c r="J29" s="51" t="n">
        <v>0</v>
      </c>
      <c r="K29" s="51" t="inlineStr"/>
      <c r="L29" s="51" t="inlineStr"/>
    </row>
    <row r="30">
      <c r="A30" s="51" t="inlineStr">
        <is>
          <t>長野</t>
        </is>
      </c>
      <c r="B30" s="51" t="inlineStr">
        <is>
          <t>長野</t>
        </is>
      </c>
      <c r="C30" s="51" t="n">
        <v>49</v>
      </c>
      <c r="D30" s="51" t="n">
        <v>44811.2</v>
      </c>
      <c r="E30" s="51" t="n">
        <v>1321</v>
      </c>
      <c r="F30" s="51" t="n">
        <v>161431.5</v>
      </c>
      <c r="G30" s="51" t="n">
        <v>155</v>
      </c>
      <c r="H30" s="51" t="n">
        <v>3892</v>
      </c>
      <c r="I30" s="51" t="n">
        <v>1525</v>
      </c>
      <c r="J30" s="51" t="n">
        <v>210134.7</v>
      </c>
      <c r="K30" s="51" t="n">
        <v>287</v>
      </c>
      <c r="L30" s="51" t="n">
        <v>2323.4</v>
      </c>
    </row>
    <row r="31">
      <c r="A31" s="51" t="inlineStr">
        <is>
          <t>長野</t>
        </is>
      </c>
      <c r="B31" s="51" t="inlineStr">
        <is>
          <t>新潟</t>
        </is>
      </c>
      <c r="C31" s="51" t="n">
        <v>72</v>
      </c>
      <c r="D31" s="51" t="n">
        <v>4851.5</v>
      </c>
      <c r="E31" s="51" t="n">
        <v>3492</v>
      </c>
      <c r="F31" s="51" t="n">
        <v>268046.5</v>
      </c>
      <c r="G31" s="51" t="n">
        <v>1</v>
      </c>
      <c r="H31" s="51" t="n">
        <v>14.1</v>
      </c>
      <c r="I31" s="51" t="n">
        <v>3565</v>
      </c>
      <c r="J31" s="51" t="n">
        <v>272912.1</v>
      </c>
      <c r="K31" s="51" t="n">
        <v>157</v>
      </c>
      <c r="L31" s="51" t="n">
        <v>141.4</v>
      </c>
    </row>
    <row r="32">
      <c r="A32" s="51" t="inlineStr">
        <is>
          <t>大阪</t>
        </is>
      </c>
      <c r="B32" s="51" t="inlineStr">
        <is>
          <t xml:space="preserve">大阪　</t>
        </is>
      </c>
      <c r="C32" s="51" t="n">
        <v>1</v>
      </c>
      <c r="D32" s="51" t="n">
        <v>17.6</v>
      </c>
      <c r="E32" s="51" t="n">
        <v>9</v>
      </c>
      <c r="F32" s="51" t="n">
        <v>864.8</v>
      </c>
      <c r="G32" s="51" t="inlineStr"/>
      <c r="H32" s="51" t="inlineStr"/>
      <c r="I32" s="51" t="n">
        <v>10</v>
      </c>
      <c r="J32" s="51" t="n">
        <v>882.4</v>
      </c>
      <c r="K32" s="51" t="n">
        <v>1</v>
      </c>
      <c r="L32" s="51" t="n">
        <v>0.1</v>
      </c>
    </row>
    <row r="33">
      <c r="A33" s="51" t="inlineStr">
        <is>
          <t>大阪</t>
        </is>
      </c>
      <c r="B33" s="51" t="inlineStr">
        <is>
          <t xml:space="preserve">京都　</t>
        </is>
      </c>
      <c r="C33" s="51" t="n">
        <v>41</v>
      </c>
      <c r="D33" s="51" t="n">
        <v>1073.3</v>
      </c>
      <c r="E33" s="51" t="n">
        <v>29</v>
      </c>
      <c r="F33" s="51" t="n">
        <v>2293.6</v>
      </c>
      <c r="G33" s="51" t="inlineStr"/>
      <c r="H33" s="51" t="inlineStr"/>
      <c r="I33" s="51" t="n">
        <v>70</v>
      </c>
      <c r="J33" s="51" t="n">
        <v>3366.9</v>
      </c>
      <c r="K33" s="51" t="inlineStr"/>
      <c r="L33" s="51" t="inlineStr"/>
    </row>
    <row r="34">
      <c r="A34" s="51" t="inlineStr">
        <is>
          <t>大阪</t>
        </is>
      </c>
      <c r="B34" s="51" t="inlineStr">
        <is>
          <t xml:space="preserve">滋賀　</t>
        </is>
      </c>
      <c r="C34" s="51" t="n">
        <v>33</v>
      </c>
      <c r="D34" s="51" t="n">
        <v>2980.5</v>
      </c>
      <c r="E34" s="51" t="n">
        <v>41</v>
      </c>
      <c r="F34" s="51" t="n">
        <v>3946.4</v>
      </c>
      <c r="G34" s="51" t="inlineStr"/>
      <c r="H34" s="51" t="inlineStr"/>
      <c r="I34" s="51" t="n">
        <v>74</v>
      </c>
      <c r="J34" s="51" t="n">
        <v>6926.9</v>
      </c>
      <c r="K34" s="51" t="inlineStr"/>
      <c r="L34" s="51" t="inlineStr"/>
    </row>
    <row r="35">
      <c r="A35" s="51" t="inlineStr">
        <is>
          <t>大阪</t>
        </is>
      </c>
      <c r="B35" s="51" t="inlineStr">
        <is>
          <t xml:space="preserve">三重　</t>
        </is>
      </c>
      <c r="C35" s="51" t="n">
        <v>30</v>
      </c>
      <c r="D35" s="51" t="n">
        <v>1800.9</v>
      </c>
      <c r="E35" s="51" t="n">
        <v>123</v>
      </c>
      <c r="F35" s="51" t="n">
        <v>9087</v>
      </c>
      <c r="G35" s="51" t="n">
        <v>1</v>
      </c>
      <c r="H35" s="51" t="n">
        <v>27</v>
      </c>
      <c r="I35" s="51" t="n">
        <v>154</v>
      </c>
      <c r="J35" s="51" t="n">
        <v>10914.9</v>
      </c>
      <c r="K35" s="51" t="n">
        <v>26</v>
      </c>
      <c r="L35" s="51" t="n">
        <v>274.1</v>
      </c>
    </row>
    <row r="36">
      <c r="A36" s="51" t="inlineStr">
        <is>
          <t>大阪</t>
        </is>
      </c>
      <c r="B36" s="51" t="inlineStr">
        <is>
          <t xml:space="preserve">奈良　</t>
        </is>
      </c>
      <c r="C36" s="51" t="n">
        <v>8</v>
      </c>
      <c r="D36" s="51" t="n">
        <v>258.3</v>
      </c>
      <c r="E36" s="51" t="n">
        <v>26</v>
      </c>
      <c r="F36" s="51" t="n">
        <v>2622.9</v>
      </c>
      <c r="G36" s="51" t="inlineStr"/>
      <c r="H36" s="51" t="inlineStr"/>
      <c r="I36" s="51" t="n">
        <v>34</v>
      </c>
      <c r="J36" s="51" t="n">
        <v>2881.2</v>
      </c>
      <c r="K36" s="51" t="inlineStr"/>
      <c r="L36" s="51" t="inlineStr"/>
    </row>
    <row r="37">
      <c r="A37" s="51" t="inlineStr">
        <is>
          <t>大阪</t>
        </is>
      </c>
      <c r="B37" s="51" t="inlineStr">
        <is>
          <t>和歌山</t>
        </is>
      </c>
      <c r="C37" s="51" t="n">
        <v>8</v>
      </c>
      <c r="D37" s="51" t="n">
        <v>288.4</v>
      </c>
      <c r="E37" s="51" t="n">
        <v>57</v>
      </c>
      <c r="F37" s="51" t="n">
        <v>11033.8</v>
      </c>
      <c r="G37" s="51" t="n">
        <v>1</v>
      </c>
      <c r="H37" s="51" t="n">
        <v>3.6</v>
      </c>
      <c r="I37" s="51" t="n">
        <v>66</v>
      </c>
      <c r="J37" s="51" t="n">
        <v>11325.8</v>
      </c>
      <c r="K37" s="51" t="n">
        <v>5</v>
      </c>
      <c r="L37" s="51" t="n">
        <v>2.4</v>
      </c>
    </row>
    <row r="38">
      <c r="A38" s="51" t="inlineStr">
        <is>
          <t>大阪</t>
        </is>
      </c>
      <c r="B38" s="51" t="inlineStr">
        <is>
          <t>岐阜</t>
        </is>
      </c>
      <c r="C38" s="51" t="n">
        <v>41</v>
      </c>
      <c r="D38" s="51" t="n">
        <v>4044.3</v>
      </c>
      <c r="E38" s="51" t="n">
        <v>857</v>
      </c>
      <c r="F38" s="51" t="n">
        <v>93800.5</v>
      </c>
      <c r="G38" s="51" t="inlineStr"/>
      <c r="H38" s="51" t="inlineStr"/>
      <c r="I38" s="51" t="n">
        <v>898</v>
      </c>
      <c r="J38" s="51" t="n">
        <v>97844.8</v>
      </c>
      <c r="K38" s="51" t="n">
        <v>1</v>
      </c>
      <c r="L38" s="51" t="n">
        <v>0.2</v>
      </c>
    </row>
    <row r="39">
      <c r="A39" s="51" t="inlineStr">
        <is>
          <t>大阪</t>
        </is>
      </c>
      <c r="B39" s="51" t="inlineStr">
        <is>
          <t>福井</t>
        </is>
      </c>
      <c r="C39" s="51" t="n">
        <v>6</v>
      </c>
      <c r="D39" s="51" t="n">
        <v>1083.2</v>
      </c>
      <c r="E39" s="51" t="n">
        <v>10</v>
      </c>
      <c r="F39" s="51" t="n">
        <v>3678.8</v>
      </c>
      <c r="G39" s="51" t="inlineStr"/>
      <c r="H39" s="51" t="inlineStr"/>
      <c r="I39" s="51" t="n">
        <v>16</v>
      </c>
      <c r="J39" s="51" t="n">
        <v>4762</v>
      </c>
      <c r="K39" s="51" t="inlineStr"/>
      <c r="L39" s="51" t="inlineStr"/>
    </row>
    <row r="40">
      <c r="A40" s="51" t="inlineStr">
        <is>
          <t>大阪</t>
        </is>
      </c>
      <c r="B40" s="51" t="inlineStr">
        <is>
          <t>石川</t>
        </is>
      </c>
      <c r="C40" s="51" t="n">
        <v>25</v>
      </c>
      <c r="D40" s="51" t="n">
        <v>15179.7</v>
      </c>
      <c r="E40" s="51" t="n">
        <v>62</v>
      </c>
      <c r="F40" s="51" t="n">
        <v>6635.7</v>
      </c>
      <c r="G40" s="51" t="inlineStr"/>
      <c r="H40" s="51" t="inlineStr"/>
      <c r="I40" s="51" t="n">
        <v>87</v>
      </c>
      <c r="J40" s="51" t="n">
        <v>21815.4</v>
      </c>
      <c r="K40" s="51" t="n">
        <v>3</v>
      </c>
      <c r="L40" s="51" t="n">
        <v>190.8</v>
      </c>
    </row>
    <row r="41">
      <c r="A41" s="51" t="inlineStr">
        <is>
          <t>大阪</t>
        </is>
      </c>
      <c r="B41" s="51" t="inlineStr">
        <is>
          <t>富山</t>
        </is>
      </c>
      <c r="C41" s="51" t="n">
        <v>21</v>
      </c>
      <c r="D41" s="51" t="n">
        <v>32713</v>
      </c>
      <c r="E41" s="51" t="n">
        <v>25</v>
      </c>
      <c r="F41" s="51" t="n">
        <v>48264.8</v>
      </c>
      <c r="G41" s="51" t="inlineStr"/>
      <c r="H41" s="51" t="inlineStr"/>
      <c r="I41" s="51" t="n">
        <v>46</v>
      </c>
      <c r="J41" s="51" t="n">
        <v>80977.8</v>
      </c>
      <c r="K41" s="51" t="n">
        <v>4</v>
      </c>
      <c r="L41" s="51" t="n">
        <v>0.1</v>
      </c>
    </row>
    <row r="42">
      <c r="A42" s="51" t="inlineStr">
        <is>
          <t>広島</t>
        </is>
      </c>
      <c r="B42" s="51" t="inlineStr">
        <is>
          <t>広島</t>
        </is>
      </c>
      <c r="C42" s="51" t="n">
        <v>45</v>
      </c>
      <c r="D42" s="51" t="n">
        <v>1356</v>
      </c>
      <c r="E42" s="51" t="n">
        <v>513</v>
      </c>
      <c r="F42" s="51" t="n">
        <v>37753.6</v>
      </c>
      <c r="G42" s="51" t="inlineStr"/>
      <c r="H42" s="51" t="inlineStr"/>
      <c r="I42" s="51" t="n">
        <v>558</v>
      </c>
      <c r="J42" s="51" t="n">
        <v>39109.6</v>
      </c>
      <c r="K42" s="51" t="n">
        <v>2</v>
      </c>
      <c r="L42" s="51" t="n">
        <v>0</v>
      </c>
    </row>
    <row r="43">
      <c r="A43" s="51" t="inlineStr">
        <is>
          <t>広島</t>
        </is>
      </c>
      <c r="B43" s="51" t="inlineStr">
        <is>
          <t xml:space="preserve">岡山　</t>
        </is>
      </c>
      <c r="C43" s="51" t="n">
        <v>40</v>
      </c>
      <c r="D43" s="51" t="n">
        <v>2693.1</v>
      </c>
      <c r="E43" s="51" t="n">
        <v>422</v>
      </c>
      <c r="F43" s="51" t="n">
        <v>25929.3</v>
      </c>
      <c r="G43" s="51" t="inlineStr"/>
      <c r="H43" s="51" t="inlineStr"/>
      <c r="I43" s="51" t="n">
        <v>462</v>
      </c>
      <c r="J43" s="51" t="n">
        <v>28622.4</v>
      </c>
      <c r="K43" s="51" t="inlineStr"/>
      <c r="L43" s="51" t="inlineStr"/>
    </row>
    <row r="44">
      <c r="A44" s="51" t="inlineStr">
        <is>
          <t>広島</t>
        </is>
      </c>
      <c r="B44" s="51" t="inlineStr">
        <is>
          <t>兵庫</t>
        </is>
      </c>
      <c r="C44" s="51" t="n">
        <v>105</v>
      </c>
      <c r="D44" s="51" t="n">
        <v>3199.9</v>
      </c>
      <c r="E44" s="51" t="n">
        <v>380</v>
      </c>
      <c r="F44" s="51" t="n">
        <v>23936.4</v>
      </c>
      <c r="G44" s="51" t="n">
        <v>3</v>
      </c>
      <c r="H44" s="51" t="n">
        <v>2.5</v>
      </c>
      <c r="I44" s="51" t="n">
        <v>488</v>
      </c>
      <c r="J44" s="51" t="n">
        <v>27138.8</v>
      </c>
      <c r="K44" s="51" t="n">
        <v>8</v>
      </c>
      <c r="L44" s="51" t="n">
        <v>52.5</v>
      </c>
    </row>
    <row r="45">
      <c r="A45" s="51" t="inlineStr">
        <is>
          <t>広島</t>
        </is>
      </c>
      <c r="B45" s="51" t="inlineStr">
        <is>
          <t xml:space="preserve">鳥取　</t>
        </is>
      </c>
      <c r="C45" s="51" t="n">
        <v>53</v>
      </c>
      <c r="D45" s="51" t="n">
        <v>1501.3</v>
      </c>
      <c r="E45" s="51" t="n">
        <v>121</v>
      </c>
      <c r="F45" s="51" t="n">
        <v>22768.8</v>
      </c>
      <c r="G45" s="51" t="n">
        <v>4</v>
      </c>
      <c r="H45" s="51" t="n">
        <v>75.3</v>
      </c>
      <c r="I45" s="51" t="n">
        <v>178</v>
      </c>
      <c r="J45" s="51" t="n">
        <v>24345.4</v>
      </c>
      <c r="K45" s="51" t="n">
        <v>8</v>
      </c>
      <c r="L45" s="51" t="n">
        <v>86.3</v>
      </c>
    </row>
    <row r="46">
      <c r="A46" s="51" t="inlineStr">
        <is>
          <t>広島</t>
        </is>
      </c>
      <c r="B46" s="51" t="inlineStr">
        <is>
          <t xml:space="preserve">島根　</t>
        </is>
      </c>
      <c r="C46" s="51" t="n">
        <v>8</v>
      </c>
      <c r="D46" s="51" t="n">
        <v>36</v>
      </c>
      <c r="E46" s="51" t="n">
        <v>101</v>
      </c>
      <c r="F46" s="51" t="n">
        <v>16349.1</v>
      </c>
      <c r="G46" s="51" t="inlineStr"/>
      <c r="H46" s="51" t="inlineStr"/>
      <c r="I46" s="51" t="n">
        <v>109</v>
      </c>
      <c r="J46" s="51" t="n">
        <v>16385.1</v>
      </c>
      <c r="K46" s="51" t="n">
        <v>1</v>
      </c>
      <c r="L46" s="51" t="n">
        <v>46.7</v>
      </c>
    </row>
    <row r="47">
      <c r="A47" s="51" t="inlineStr">
        <is>
          <t>広島</t>
        </is>
      </c>
      <c r="B47" s="51" t="inlineStr">
        <is>
          <t>山口</t>
        </is>
      </c>
      <c r="C47" s="51" t="n">
        <v>14</v>
      </c>
      <c r="D47" s="51" t="n">
        <v>218.9</v>
      </c>
      <c r="E47" s="51" t="n">
        <v>17</v>
      </c>
      <c r="F47" s="51" t="n">
        <v>4459.2</v>
      </c>
      <c r="G47" s="51" t="inlineStr"/>
      <c r="H47" s="51" t="inlineStr"/>
      <c r="I47" s="51" t="n">
        <v>31</v>
      </c>
      <c r="J47" s="51" t="n">
        <v>4678.1</v>
      </c>
      <c r="K47" s="51" t="n">
        <v>44</v>
      </c>
      <c r="L47" s="51" t="n">
        <v>53</v>
      </c>
    </row>
    <row r="48">
      <c r="A48" s="51" t="inlineStr">
        <is>
          <t>高知</t>
        </is>
      </c>
      <c r="B48" s="51" t="inlineStr">
        <is>
          <t xml:space="preserve">高知　</t>
        </is>
      </c>
      <c r="C48" s="51" t="n">
        <v>76</v>
      </c>
      <c r="D48" s="51" t="n">
        <v>2289.7</v>
      </c>
      <c r="E48" s="51" t="n">
        <v>550</v>
      </c>
      <c r="F48" s="51" t="n">
        <v>122767.9</v>
      </c>
      <c r="G48" s="51" t="inlineStr"/>
      <c r="H48" s="51" t="inlineStr"/>
      <c r="I48" s="51" t="n">
        <v>626</v>
      </c>
      <c r="J48" s="51" t="n">
        <v>125057.6</v>
      </c>
      <c r="K48" s="51" t="inlineStr"/>
      <c r="L48" s="51" t="inlineStr"/>
    </row>
    <row r="49">
      <c r="A49" s="51" t="inlineStr">
        <is>
          <t>高知</t>
        </is>
      </c>
      <c r="B49" s="51" t="inlineStr">
        <is>
          <t xml:space="preserve">徳島　</t>
        </is>
      </c>
      <c r="C49" s="51" t="inlineStr"/>
      <c r="D49" s="51" t="inlineStr"/>
      <c r="E49" s="51" t="n">
        <v>5</v>
      </c>
      <c r="F49" s="51" t="n">
        <v>2328.8</v>
      </c>
      <c r="G49" s="51" t="inlineStr"/>
      <c r="H49" s="51" t="inlineStr"/>
      <c r="I49" s="51" t="n">
        <v>5</v>
      </c>
      <c r="J49" s="51" t="n">
        <v>2328.8</v>
      </c>
      <c r="K49" s="51" t="inlineStr"/>
      <c r="L49" s="51" t="inlineStr"/>
    </row>
    <row r="50">
      <c r="A50" s="51" t="inlineStr">
        <is>
          <t>高知</t>
        </is>
      </c>
      <c r="B50" s="51" t="inlineStr">
        <is>
          <t xml:space="preserve">愛媛　</t>
        </is>
      </c>
      <c r="C50" s="51" t="n">
        <v>10</v>
      </c>
      <c r="D50" s="51" t="n">
        <v>467.3</v>
      </c>
      <c r="E50" s="51" t="n">
        <v>121</v>
      </c>
      <c r="F50" s="51" t="n">
        <v>38905.9</v>
      </c>
      <c r="G50" s="51" t="n">
        <v>4</v>
      </c>
      <c r="H50" s="51" t="n">
        <v>153.4</v>
      </c>
      <c r="I50" s="51" t="n">
        <v>135</v>
      </c>
      <c r="J50" s="51" t="n">
        <v>39526.6</v>
      </c>
      <c r="K50" s="51" t="n">
        <v>1</v>
      </c>
      <c r="L50" s="51" t="n">
        <v>0.2</v>
      </c>
    </row>
    <row r="51">
      <c r="A51" s="51" t="inlineStr">
        <is>
          <t>高知</t>
        </is>
      </c>
      <c r="B51" s="51" t="inlineStr">
        <is>
          <t>香川</t>
        </is>
      </c>
      <c r="C51" s="51" t="n">
        <v>17</v>
      </c>
      <c r="D51" s="51" t="n">
        <v>636.7</v>
      </c>
      <c r="E51" s="51" t="n">
        <v>83</v>
      </c>
      <c r="F51" s="51" t="n">
        <v>6984.6</v>
      </c>
      <c r="G51" s="51" t="n">
        <v>19</v>
      </c>
      <c r="H51" s="51" t="n">
        <v>1823.7</v>
      </c>
      <c r="I51" s="51" t="n">
        <v>119</v>
      </c>
      <c r="J51" s="51" t="n">
        <v>9445</v>
      </c>
      <c r="K51" s="51" t="n">
        <v>1</v>
      </c>
      <c r="L51" s="51" t="n">
        <v>0</v>
      </c>
    </row>
    <row r="52">
      <c r="A52" s="51" t="inlineStr">
        <is>
          <t>熊本</t>
        </is>
      </c>
      <c r="B52" s="51" t="inlineStr">
        <is>
          <t>熊本</t>
        </is>
      </c>
      <c r="C52" s="51" t="n">
        <v>64</v>
      </c>
      <c r="D52" s="51" t="n">
        <v>3086.3</v>
      </c>
      <c r="E52" s="51" t="n">
        <v>1940</v>
      </c>
      <c r="F52" s="51" t="n">
        <v>56224.3</v>
      </c>
      <c r="G52" s="51" t="n">
        <v>8319</v>
      </c>
      <c r="H52" s="51" t="n">
        <v>7300.4</v>
      </c>
      <c r="I52" s="51" t="n">
        <v>10323</v>
      </c>
      <c r="J52" s="51" t="n">
        <v>66611</v>
      </c>
      <c r="K52" s="51" t="n">
        <v>11013</v>
      </c>
      <c r="L52" s="51" t="n">
        <v>5940.9</v>
      </c>
    </row>
    <row r="53">
      <c r="A53" s="51" t="inlineStr">
        <is>
          <t>熊本</t>
        </is>
      </c>
      <c r="B53" s="51" t="inlineStr">
        <is>
          <t xml:space="preserve">福岡　</t>
        </is>
      </c>
      <c r="C53" s="51" t="n">
        <v>440</v>
      </c>
      <c r="D53" s="51" t="n">
        <v>12574.1</v>
      </c>
      <c r="E53" s="51" t="n">
        <v>876</v>
      </c>
      <c r="F53" s="51" t="n">
        <v>17895.4</v>
      </c>
      <c r="G53" s="51" t="n">
        <v>59</v>
      </c>
      <c r="H53" s="51" t="n">
        <v>217</v>
      </c>
      <c r="I53" s="51" t="n">
        <v>1375</v>
      </c>
      <c r="J53" s="51" t="n">
        <v>30686.5</v>
      </c>
      <c r="K53" s="51" t="n">
        <v>348</v>
      </c>
      <c r="L53" s="51" t="n">
        <v>465.2</v>
      </c>
    </row>
    <row r="54">
      <c r="A54" s="51" t="inlineStr">
        <is>
          <t>熊本</t>
        </is>
      </c>
      <c r="B54" s="51" t="inlineStr">
        <is>
          <t>大分</t>
        </is>
      </c>
      <c r="C54" s="51" t="n">
        <v>49</v>
      </c>
      <c r="D54" s="51" t="n">
        <v>449.9</v>
      </c>
      <c r="E54" s="51" t="n">
        <v>4126</v>
      </c>
      <c r="F54" s="51" t="n">
        <v>47182.8</v>
      </c>
      <c r="G54" s="51" t="n">
        <v>2946</v>
      </c>
      <c r="H54" s="51" t="n">
        <v>625.6</v>
      </c>
      <c r="I54" s="51" t="n">
        <v>7121</v>
      </c>
      <c r="J54" s="51" t="n">
        <v>48258.3</v>
      </c>
      <c r="K54" s="51" t="n">
        <v>237</v>
      </c>
      <c r="L54" s="51" t="n">
        <v>672.8</v>
      </c>
    </row>
    <row r="55">
      <c r="A55" s="51" t="inlineStr">
        <is>
          <t>熊本</t>
        </is>
      </c>
      <c r="B55" s="51" t="inlineStr">
        <is>
          <t>佐賀</t>
        </is>
      </c>
      <c r="C55" s="51" t="n">
        <v>38</v>
      </c>
      <c r="D55" s="51" t="n">
        <v>2665.2</v>
      </c>
      <c r="E55" s="51" t="n">
        <v>490</v>
      </c>
      <c r="F55" s="51" t="n">
        <v>15263.5</v>
      </c>
      <c r="G55" s="51" t="n">
        <v>370</v>
      </c>
      <c r="H55" s="51" t="n">
        <v>217.8</v>
      </c>
      <c r="I55" s="51" t="n">
        <v>898</v>
      </c>
      <c r="J55" s="51" t="n">
        <v>18146.5</v>
      </c>
      <c r="K55" s="51" t="n">
        <v>671</v>
      </c>
      <c r="L55" s="51" t="n">
        <v>5371.2</v>
      </c>
    </row>
    <row r="56">
      <c r="A56" s="51" t="inlineStr">
        <is>
          <t>熊本</t>
        </is>
      </c>
      <c r="B56" s="51" t="inlineStr">
        <is>
          <t>長崎</t>
        </is>
      </c>
      <c r="C56" s="51" t="n">
        <v>267</v>
      </c>
      <c r="D56" s="51" t="n">
        <v>4383.1</v>
      </c>
      <c r="E56" s="51" t="n">
        <v>559</v>
      </c>
      <c r="F56" s="51" t="n">
        <v>22279.6</v>
      </c>
      <c r="G56" s="51" t="n">
        <v>152</v>
      </c>
      <c r="H56" s="51" t="n">
        <v>304.2</v>
      </c>
      <c r="I56" s="51" t="n">
        <v>978</v>
      </c>
      <c r="J56" s="51" t="n">
        <v>26966.9</v>
      </c>
      <c r="K56" s="51" t="n">
        <v>736</v>
      </c>
      <c r="L56" s="51" t="n">
        <v>1070.4</v>
      </c>
    </row>
    <row r="57">
      <c r="A57" s="51" t="inlineStr">
        <is>
          <t>鹿児島</t>
        </is>
      </c>
      <c r="B57" s="51" t="inlineStr">
        <is>
          <t>鹿児島</t>
        </is>
      </c>
      <c r="C57" s="51" t="n">
        <v>281</v>
      </c>
      <c r="D57" s="51" t="n">
        <v>3052.1</v>
      </c>
      <c r="E57" s="51" t="n">
        <v>12324</v>
      </c>
      <c r="F57" s="51" t="n">
        <v>180367.8</v>
      </c>
      <c r="G57" s="51" t="n">
        <v>3000</v>
      </c>
      <c r="H57" s="51" t="n">
        <v>4279.1</v>
      </c>
      <c r="I57" s="51" t="n">
        <v>15605</v>
      </c>
      <c r="J57" s="51" t="n">
        <v>187699</v>
      </c>
      <c r="K57" s="51" t="n">
        <v>49161</v>
      </c>
      <c r="L57" s="51" t="n">
        <v>21889.4</v>
      </c>
    </row>
    <row r="58">
      <c r="A58" s="51" t="inlineStr">
        <is>
          <t>鹿児島</t>
        </is>
      </c>
      <c r="B58" s="51" t="inlineStr">
        <is>
          <t>宮崎</t>
        </is>
      </c>
      <c r="C58" s="51" t="n">
        <v>172</v>
      </c>
      <c r="D58" s="51" t="n">
        <v>1116</v>
      </c>
      <c r="E58" s="51" t="n">
        <v>6878</v>
      </c>
      <c r="F58" s="51" t="n">
        <v>179343.7</v>
      </c>
      <c r="G58" s="51" t="n">
        <v>16012</v>
      </c>
      <c r="H58" s="51" t="n">
        <v>20291.4</v>
      </c>
      <c r="I58" s="51" t="n">
        <v>23062</v>
      </c>
      <c r="J58" s="51" t="n">
        <v>200751.1</v>
      </c>
      <c r="K58" s="51" t="n">
        <v>22613</v>
      </c>
      <c r="L58" s="51" t="n">
        <v>12569.8</v>
      </c>
    </row>
    <row r="59">
      <c r="A59" s="51" t="inlineStr">
        <is>
          <t>鹿児島</t>
        </is>
      </c>
      <c r="B59" s="51" t="inlineStr">
        <is>
          <t>沖縄</t>
        </is>
      </c>
      <c r="C59" s="51" t="n">
        <v>343</v>
      </c>
      <c r="D59" s="51" t="n">
        <v>142.4</v>
      </c>
      <c r="E59" s="51" t="n">
        <v>217</v>
      </c>
      <c r="F59" s="51" t="n">
        <v>40950.1</v>
      </c>
      <c r="G59" s="51" t="inlineStr"/>
      <c r="H59" s="51" t="inlineStr"/>
      <c r="I59" s="51" t="n">
        <v>560</v>
      </c>
      <c r="J59" s="51" t="n">
        <v>41092.5</v>
      </c>
      <c r="K59" s="51" t="n">
        <v>1740</v>
      </c>
      <c r="L59" s="51" t="n">
        <v>6098.1</v>
      </c>
    </row>
    <row r="60">
      <c r="A60" s="51" t="inlineStr">
        <is>
          <t>北海道</t>
        </is>
      </c>
      <c r="B60" s="51" t="inlineStr"/>
      <c r="C60" s="51" t="n">
        <v>269</v>
      </c>
      <c r="D60" s="51" t="n">
        <v>200891.9</v>
      </c>
      <c r="E60" s="51" t="n">
        <v>542</v>
      </c>
      <c r="F60" s="51" t="n">
        <v>3809349.7</v>
      </c>
      <c r="G60" s="51" t="inlineStr"/>
      <c r="H60" s="51" t="inlineStr"/>
      <c r="I60" s="51" t="n">
        <v>811</v>
      </c>
      <c r="J60" s="51" t="n">
        <v>4010241.6</v>
      </c>
      <c r="K60" s="51" t="inlineStr"/>
      <c r="L60" s="51" t="inlineStr"/>
    </row>
    <row r="61">
      <c r="A61" s="51" t="inlineStr">
        <is>
          <t>總計</t>
        </is>
      </c>
      <c r="B61" s="51" t="inlineStr"/>
      <c r="C61" s="51" t="n">
        <v>4005</v>
      </c>
      <c r="D61" s="51" t="n">
        <v>459219.5</v>
      </c>
      <c r="E61" s="51" t="n">
        <v>55343</v>
      </c>
      <c r="F61" s="51" t="n">
        <v>7854700.3</v>
      </c>
      <c r="G61" s="51" t="n">
        <v>39778</v>
      </c>
      <c r="H61" s="51" t="n">
        <v>60410.8</v>
      </c>
      <c r="I61" s="51" t="n">
        <v>99126</v>
      </c>
      <c r="J61" s="51" t="n">
        <v>8374330.6</v>
      </c>
      <c r="K61" s="51" t="n">
        <v>247629</v>
      </c>
      <c r="L61" s="51" t="n">
        <v>149665.9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ColWidth="8.625" defaultRowHeight="13.5"/>
  <cols>
    <col width="15.375" bestFit="1" customWidth="1" style="4" min="1" max="1"/>
    <col width="48.625" bestFit="1" customWidth="1" style="25" min="2" max="2"/>
    <col width="8.625" customWidth="1" style="4" min="3" max="16384"/>
  </cols>
  <sheetData>
    <row r="1">
      <c r="A1" s="52" t="inlineStr">
        <is>
          <t>data_start_row</t>
        </is>
      </c>
      <c r="B1" s="52" t="n">
        <v>4</v>
      </c>
    </row>
    <row r="2">
      <c r="A2" s="52" t="inlineStr">
        <is>
          <t>updated_date</t>
        </is>
      </c>
      <c r="B2" s="53" t="n">
        <v>44798</v>
      </c>
    </row>
    <row r="3">
      <c r="A3" s="52" t="inlineStr">
        <is>
          <t>updated_by</t>
        </is>
      </c>
      <c r="B3" s="52" t="inlineStr"/>
    </row>
    <row r="4">
      <c r="A4" s="52" t="inlineStr">
        <is>
          <t>source</t>
        </is>
      </c>
      <c r="B4" s="52" t="inlineStr">
        <is>
          <t>日本帝国第三十二統計年鑑</t>
        </is>
      </c>
    </row>
    <row r="5">
      <c r="A5" s="52" t="inlineStr">
        <is>
          <t>year</t>
        </is>
      </c>
      <c r="B5" s="52" t="n">
        <v>1913</v>
      </c>
    </row>
    <row r="6">
      <c r="A6" s="52" t="inlineStr">
        <is>
          <t>tab_no</t>
        </is>
      </c>
      <c r="B6" s="52" t="n">
        <v>80</v>
      </c>
    </row>
    <row r="7">
      <c r="A7" s="52" t="inlineStr">
        <is>
          <t>tab_title</t>
        </is>
      </c>
      <c r="B7" s="52" t="inlineStr">
        <is>
          <t>道府県別国有林野箇所及反別（明治45年3月31日）</t>
        </is>
      </c>
    </row>
    <row r="8">
      <c r="A8" s="52" t="inlineStr">
        <is>
          <t>tab_year</t>
        </is>
      </c>
      <c r="B8" s="52" t="inlineStr">
        <is>
          <t>1912/03/31</t>
        </is>
      </c>
    </row>
    <row r="9">
      <c r="A9" s="52" t="inlineStr">
        <is>
          <t>tab_yearjp</t>
        </is>
      </c>
      <c r="B9" s="54" t="n">
        <v>4474</v>
      </c>
    </row>
    <row r="10">
      <c r="A10" s="52" t="inlineStr">
        <is>
          <t>remark_tab</t>
        </is>
      </c>
      <c r="B10" s="55" t="n"/>
    </row>
    <row r="11">
      <c r="A11" s="52" t="inlineStr">
        <is>
          <t>remark_editor</t>
        </is>
      </c>
      <c r="B11" s="52" t="n"/>
    </row>
    <row r="12">
      <c r="A12" s="52" t="inlineStr">
        <is>
          <t>changelog</t>
        </is>
      </c>
      <c r="B12" s="52" t="inlineStr"/>
    </row>
    <row r="13">
      <c r="A13" s="52" t="n"/>
      <c r="B13" s="52" t="n"/>
    </row>
  </sheetData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kentaro</dc:creator>
  <dcterms:created xmlns:dcterms="http://purl.org/dc/terms/" xmlns:xsi="http://www.w3.org/2001/XMLSchema-instance" xsi:type="dcterms:W3CDTF">2020-10-26T12:15:23Z</dcterms:created>
  <dcterms:modified xmlns:dcterms="http://purl.org/dc/terms/" xmlns:xsi="http://www.w3.org/2001/XMLSchema-instance" xsi:type="dcterms:W3CDTF">2022-08-25T02:23:10Z</dcterms:modified>
  <cp:lastModifiedBy>user</cp:lastModifiedBy>
</cp:coreProperties>
</file>