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2430" yWindow="4455" windowWidth="17280" windowHeight="903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5">
    <numFmt numFmtId="164" formatCode="[Red][&gt;0]General;[Red][&lt;0]\-General;[Black]General"/>
    <numFmt numFmtId="165" formatCode="#,##0.0;[Red]\-#,##0.0"/>
    <numFmt numFmtId="166" formatCode="[Red][&gt;0]General;[Red][&lt;0]-General;[Black]General;[Red]@"/>
    <numFmt numFmtId="167" formatCode="[Red]@"/>
    <numFmt numFmtId="168" formatCode="[Red][&gt;0]#,##0;[Red][&lt;0]-#,##0;[Black]#,##0;[Red]@"/>
  </numFmts>
  <fonts count="11">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ＭＳ ゴシック"/>
      <charset val="128"/>
      <family val="3"/>
      <color theme="1"/>
      <sz val="11"/>
    </font>
    <font>
      <name val="ＭＳ ゴシック"/>
      <charset val="128"/>
      <family val="3"/>
      <sz val="11"/>
    </font>
    <font>
      <name val="源ノ角ゴシック Code JP R"/>
      <family val="2"/>
      <sz val="11"/>
      <scheme val="minor"/>
    </font>
    <font>
      <name val="ＭＳ Ｐゴシック"/>
      <charset val="128"/>
      <family val="2"/>
      <sz val="11"/>
    </font>
    <font>
      <name val="ＭＳ Ｐゴシック"/>
      <charset val="128"/>
      <family val="3"/>
      <color theme="1"/>
      <sz val="11"/>
    </font>
    <font>
      <name val="ＭＳ Ｐゴシック"/>
      <charset val="128"/>
      <family val="3"/>
      <sz val="11"/>
    </font>
    <font>
      <name val="メイリオ"/>
    </font>
  </fonts>
  <fills count="4">
    <fill>
      <patternFill/>
    </fill>
    <fill>
      <patternFill patternType="gray125"/>
    </fill>
    <fill>
      <patternFill patternType="solid">
        <fgColor theme="8" tint="0.799981688894314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57">
    <xf numFmtId="0" fontId="0" fillId="0" borderId="0" pivotButton="0" quotePrefix="0" xfId="0"/>
    <xf numFmtId="0" fontId="4" fillId="0" borderId="0" applyAlignment="1" pivotButton="0" quotePrefix="0" xfId="0">
      <alignment horizontal="right" wrapText="1"/>
    </xf>
    <xf numFmtId="0" fontId="4" fillId="0" borderId="0" applyAlignment="1" pivotButton="0" quotePrefix="0" xfId="0">
      <alignment horizontal="right" wrapText="1"/>
    </xf>
    <xf numFmtId="164" fontId="4" fillId="2" borderId="0" applyAlignment="1" pivotButton="0" quotePrefix="0" xfId="0">
      <alignment horizontal="right"/>
    </xf>
    <xf numFmtId="164" fontId="4" fillId="2" borderId="0" applyAlignment="1" pivotButton="0" quotePrefix="0" xfId="1">
      <alignment horizontal="right"/>
    </xf>
    <xf numFmtId="0" fontId="4" fillId="0" borderId="0" applyAlignment="1" pivotButton="0" quotePrefix="0" xfId="0">
      <alignment horizontal="right" wrapText="1"/>
    </xf>
    <xf numFmtId="0" fontId="4" fillId="0" borderId="0" applyAlignment="1" pivotButton="0" quotePrefix="0" xfId="0">
      <alignment horizontal="right"/>
    </xf>
    <xf numFmtId="0" fontId="4" fillId="0" borderId="0" applyAlignment="1" pivotButton="0" quotePrefix="0" xfId="0">
      <alignment horizontal="right"/>
    </xf>
    <xf numFmtId="0" fontId="4" fillId="0" borderId="0" applyAlignment="1" pivotButton="0" quotePrefix="0" xfId="0">
      <alignment horizontal="right"/>
    </xf>
    <xf numFmtId="165" fontId="4" fillId="0" borderId="0" applyAlignment="1" pivotButton="0" quotePrefix="0" xfId="0">
      <alignment horizontal="right"/>
    </xf>
    <xf numFmtId="0" fontId="5" fillId="0" borderId="0" applyAlignment="1" pivotButton="0" quotePrefix="0" xfId="0">
      <alignment vertical="center"/>
    </xf>
    <xf numFmtId="0" fontId="4" fillId="0" borderId="0" pivotButton="0" quotePrefix="0" xfId="0"/>
    <xf numFmtId="0" fontId="5" fillId="0" borderId="0" pivotButton="0" quotePrefix="0" xfId="0"/>
    <xf numFmtId="0" fontId="5" fillId="0" borderId="0" applyAlignment="1" pivotButton="0" quotePrefix="0" xfId="0">
      <alignment horizontal="left" wrapText="1"/>
    </xf>
    <xf numFmtId="0" fontId="4" fillId="0" borderId="0" applyAlignment="1" pivotButton="0" quotePrefix="0" xfId="0">
      <alignment horizontal="left"/>
    </xf>
    <xf numFmtId="0" fontId="6" fillId="0" borderId="0" applyAlignment="1" pivotButton="0" quotePrefix="0" xfId="0">
      <alignment horizontal="left" vertical="center"/>
    </xf>
    <xf numFmtId="14" fontId="7" fillId="0" borderId="0" applyAlignment="1" pivotButton="0" quotePrefix="0" xfId="0">
      <alignment horizontal="left" vertical="center"/>
    </xf>
    <xf numFmtId="0" fontId="7" fillId="0" borderId="0" applyAlignment="1" pivotButton="0" quotePrefix="0" xfId="0">
      <alignment horizontal="left" vertical="center"/>
    </xf>
    <xf numFmtId="0" fontId="7" fillId="0" borderId="0" applyAlignment="1" pivotButton="0" quotePrefix="0" xfId="0">
      <alignment horizontal="left"/>
    </xf>
    <xf numFmtId="0" fontId="7" fillId="0" borderId="0" applyAlignment="1" pivotButton="0" quotePrefix="0" xfId="0">
      <alignment horizontal="left" vertical="top" wrapText="1"/>
    </xf>
    <xf numFmtId="0" fontId="6" fillId="0" borderId="0" applyAlignment="1" pivotButton="0" quotePrefix="0" xfId="0">
      <alignment horizontal="left" wrapText="1"/>
    </xf>
    <xf numFmtId="0" fontId="8" fillId="0" borderId="0" applyAlignment="1" pivotButton="0" quotePrefix="0" xfId="0">
      <alignment horizontal="left" vertical="top"/>
    </xf>
    <xf numFmtId="0" fontId="8" fillId="0" borderId="0" applyAlignment="1" pivotButton="0" quotePrefix="0" xfId="0">
      <alignment horizontal="left" vertical="top" wrapText="1"/>
    </xf>
    <xf numFmtId="0" fontId="8" fillId="0" borderId="0" applyAlignment="1" pivotButton="0" quotePrefix="0" xfId="0">
      <alignment horizontal="left" vertical="top"/>
    </xf>
    <xf numFmtId="0" fontId="8" fillId="0" borderId="0" applyAlignment="1" pivotButton="0" quotePrefix="0" xfId="0">
      <alignment horizontal="left" vertical="top"/>
    </xf>
    <xf numFmtId="0" fontId="4" fillId="0" borderId="0" applyAlignment="1" pivotButton="0" quotePrefix="0" xfId="0">
      <alignment horizontal="left" vertical="top" wrapText="1"/>
    </xf>
    <xf numFmtId="0" fontId="4" fillId="0" borderId="0" applyAlignment="1" pivotButton="0" quotePrefix="0" xfId="0">
      <alignment horizontal="left" vertical="top" wrapText="1"/>
    </xf>
    <xf numFmtId="164" fontId="4" fillId="2" borderId="0" applyAlignment="1" pivotButton="0" quotePrefix="0" xfId="1">
      <alignment horizontal="left" vertical="top"/>
    </xf>
    <xf numFmtId="164" fontId="4" fillId="2" borderId="0" applyAlignment="1" pivotButton="0" quotePrefix="0" xfId="0">
      <alignment horizontal="left" vertical="top"/>
    </xf>
    <xf numFmtId="0" fontId="4" fillId="0" borderId="0" applyAlignment="1" pivotButton="0" quotePrefix="0" xfId="0">
      <alignment horizontal="left"/>
    </xf>
    <xf numFmtId="38" fontId="8" fillId="0" borderId="0" pivotButton="0" quotePrefix="0" xfId="1"/>
    <xf numFmtId="38" fontId="8" fillId="0" borderId="0" applyAlignment="1" pivotButton="0" quotePrefix="0" xfId="1">
      <alignment horizontal="right" wrapText="1"/>
    </xf>
    <xf numFmtId="38" fontId="8" fillId="0" borderId="0" applyAlignment="1" pivotButton="0" quotePrefix="0" xfId="1">
      <alignment horizontal="right"/>
    </xf>
    <xf numFmtId="38" fontId="8" fillId="0" borderId="0" applyAlignment="1" pivotButton="0" quotePrefix="0" xfId="1">
      <alignment horizontal="right"/>
    </xf>
    <xf numFmtId="38" fontId="8" fillId="0" borderId="0" applyAlignment="1" pivotButton="0" quotePrefix="0" xfId="1">
      <alignment horizontal="right"/>
    </xf>
    <xf numFmtId="38" fontId="8" fillId="0" borderId="0" applyAlignment="1" pivotButton="0" quotePrefix="0" xfId="1">
      <alignment horizontal="right"/>
    </xf>
    <xf numFmtId="38" fontId="9" fillId="0" borderId="0" pivotButton="0" quotePrefix="0" xfId="1"/>
    <xf numFmtId="164" fontId="4" fillId="2" borderId="0" applyAlignment="1" pivotButton="0" quotePrefix="0" xfId="1">
      <alignment horizontal="left" vertical="top" wrapText="1"/>
    </xf>
    <xf numFmtId="164" fontId="4" fillId="2" borderId="0" applyAlignment="1" pivotButton="0" quotePrefix="0" xfId="0">
      <alignment horizontal="left" vertical="top" wrapText="1"/>
    </xf>
    <xf numFmtId="0" fontId="4" fillId="0" borderId="0" applyAlignment="1" pivotButton="0" quotePrefix="0" xfId="0">
      <alignment horizontal="right" wrapText="1"/>
    </xf>
    <xf numFmtId="0" fontId="4" fillId="0" borderId="0" applyAlignment="1" pivotButton="0" quotePrefix="0" xfId="0">
      <alignment horizontal="right" vertical="top" wrapText="1"/>
    </xf>
    <xf numFmtId="0" fontId="4" fillId="0" borderId="0" applyAlignment="1" pivotButton="0" quotePrefix="0" xfId="0">
      <alignment horizontal="left" vertical="top" wrapText="1"/>
    </xf>
    <xf numFmtId="164" fontId="4" fillId="2" borderId="0" applyAlignment="1" pivotButton="0" quotePrefix="0" xfId="0">
      <alignment horizontal="right"/>
    </xf>
    <xf numFmtId="0" fontId="10" fillId="0" borderId="1" applyAlignment="1" pivotButton="0" quotePrefix="0" xfId="0">
      <alignment horizontal="general" vertical="center"/>
    </xf>
    <xf numFmtId="166" fontId="10" fillId="3" borderId="1" applyAlignment="1" pivotButton="0" quotePrefix="0" xfId="0">
      <alignment horizontal="general" vertical="center"/>
    </xf>
    <xf numFmtId="167" fontId="10" fillId="3" borderId="1" applyAlignment="1" pivotButton="0" quotePrefix="0" xfId="0">
      <alignment horizontal="general" vertical="center"/>
    </xf>
    <xf numFmtId="167" fontId="10" fillId="3" borderId="1" applyAlignment="1" pivotButton="0" quotePrefix="0" xfId="1">
      <alignment horizontal="general" vertical="center"/>
    </xf>
    <xf numFmtId="168" fontId="10" fillId="3" borderId="1" applyAlignment="1" pivotButton="0" quotePrefix="0" xfId="1">
      <alignment horizontal="general" vertical="center"/>
    </xf>
    <xf numFmtId="38" fontId="10" fillId="0" borderId="1" applyAlignment="1" pivotButton="0" quotePrefix="0" xfId="1">
      <alignment horizontal="general" vertical="center"/>
    </xf>
    <xf numFmtId="166" fontId="10" fillId="3" borderId="1" applyAlignment="1" pivotButton="0" quotePrefix="0" xfId="1">
      <alignment horizontal="general" vertical="center"/>
    </xf>
    <xf numFmtId="165" fontId="10" fillId="0" borderId="1" applyAlignment="1" pivotButton="0" quotePrefix="0" xfId="0">
      <alignment horizontal="general" vertical="center"/>
    </xf>
    <xf numFmtId="167" fontId="10" fillId="3" borderId="1" applyAlignment="1" pivotButton="0" quotePrefix="0" xfId="0">
      <alignment horizontal="general" vertical="center"/>
    </xf>
    <xf numFmtId="167" fontId="10" fillId="3" borderId="1" applyAlignment="1" pivotButton="0" quotePrefix="0" xfId="1">
      <alignment horizontal="general" vertical="center"/>
    </xf>
    <xf numFmtId="168" fontId="10" fillId="3" borderId="1" applyAlignment="1" pivotButton="0" quotePrefix="0" xfId="1">
      <alignment horizontal="general" vertical="center"/>
    </xf>
    <xf numFmtId="0" fontId="10" fillId="0" borderId="1" applyAlignment="1" pivotButton="0" quotePrefix="0" xfId="0">
      <alignment horizontal="general" vertical="center"/>
    </xf>
    <xf numFmtId="0" fontId="10" fillId="0" borderId="1" applyAlignment="1" pivotButton="0" quotePrefix="0" xfId="0">
      <alignment horizontal="left" vertical="center" wrapText="1"/>
    </xf>
    <xf numFmtId="14" fontId="10" fillId="0" borderId="1" applyAlignment="1" pivotButton="0" quotePrefix="0" xfId="0">
      <alignment horizontal="left" vertical="center" wrapText="1"/>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AF83"/>
  <sheetViews>
    <sheetView tabSelected="0" topLeftCell="A1" zoomScale="100" zoomScaleNormal="100" workbookViewId="0">
      <pane xSplit="8" ySplit="9" topLeftCell="I10" activePane="bottomRight" state="frozen"/>
      <selection pane="topRight" activeCell="A1" sqref="A1"/>
      <selection pane="bottomLeft" activeCell="A10" sqref="A10"/>
      <selection pane="bottomRight" activeCell="AA14" sqref="AA14"/>
    </sheetView>
  </sheetViews>
  <sheetFormatPr baseColWidth="8" defaultColWidth="9.125" defaultRowHeight="13.5"/>
  <cols>
    <col width="9.125" customWidth="1" style="8" min="1" max="1"/>
    <col width="7.125" bestFit="1" customWidth="1" style="8" min="2" max="2"/>
    <col width="9.5" bestFit="1" customWidth="1" style="42" min="3" max="7"/>
    <col width="13.125" customWidth="1" style="42" min="8" max="8"/>
    <col width="8.75" customWidth="1" style="8" min="9" max="18"/>
    <col width="8.75" customWidth="1" style="8" min="19" max="29"/>
    <col width="9.125" customWidth="1" style="8" min="30" max="16384"/>
  </cols>
  <sheetData>
    <row r="1" customFormat="1" s="39">
      <c r="A1" s="54" t="inlineStr">
        <is>
          <t>地方</t>
        </is>
      </c>
      <c r="B1" s="54" t="inlineStr">
        <is>
          <t>府県</t>
        </is>
      </c>
      <c r="C1" s="44" t="inlineStr">
        <is>
          <t>check</t>
        </is>
      </c>
      <c r="D1" s="44" t="inlineStr">
        <is>
          <t>check</t>
        </is>
      </c>
      <c r="E1" s="44" t="inlineStr">
        <is>
          <t>check</t>
        </is>
      </c>
      <c r="F1" s="44" t="inlineStr">
        <is>
          <t>check</t>
        </is>
      </c>
      <c r="G1" s="44" t="inlineStr">
        <is>
          <t>check</t>
        </is>
      </c>
      <c r="H1" s="44" t="inlineStr">
        <is>
          <t>check</t>
        </is>
      </c>
      <c r="I1" s="54" t="inlineStr">
        <is>
          <t>日本形船</t>
        </is>
      </c>
      <c r="J1" s="54" t="inlineStr">
        <is>
          <t>日本形船</t>
        </is>
      </c>
      <c r="K1" s="54" t="inlineStr">
        <is>
          <t>日本形船</t>
        </is>
      </c>
      <c r="L1" s="54" t="inlineStr">
        <is>
          <t>日本形船</t>
        </is>
      </c>
      <c r="M1" s="54" t="inlineStr">
        <is>
          <t>日本形船</t>
        </is>
      </c>
      <c r="N1" s="54" t="inlineStr">
        <is>
          <t>日本形船</t>
        </is>
      </c>
      <c r="O1" s="54" t="inlineStr">
        <is>
          <t>日本形船</t>
        </is>
      </c>
      <c r="P1" s="54" t="inlineStr">
        <is>
          <t>日本形船</t>
        </is>
      </c>
      <c r="Q1" s="54" t="inlineStr">
        <is>
          <t>日本形船</t>
        </is>
      </c>
      <c r="R1" s="54" t="inlineStr">
        <is>
          <t>日本形船</t>
        </is>
      </c>
      <c r="S1" s="54" t="inlineStr">
        <is>
          <t>日本形船</t>
        </is>
      </c>
      <c r="T1" s="54" t="inlineStr">
        <is>
          <t>日本形船</t>
        </is>
      </c>
      <c r="U1" s="54" t="inlineStr">
        <is>
          <t>西洋形船</t>
        </is>
      </c>
      <c r="V1" s="54" t="inlineStr">
        <is>
          <t>西洋形船</t>
        </is>
      </c>
      <c r="W1" s="54" t="inlineStr">
        <is>
          <t>西洋形船</t>
        </is>
      </c>
      <c r="X1" s="54" t="inlineStr">
        <is>
          <t>西洋形船</t>
        </is>
      </c>
      <c r="Y1" s="54" t="inlineStr">
        <is>
          <t>西洋形船</t>
        </is>
      </c>
      <c r="Z1" s="54" t="inlineStr">
        <is>
          <t>西洋形船</t>
        </is>
      </c>
      <c r="AA1" s="54" t="inlineStr">
        <is>
          <t>西洋形船</t>
        </is>
      </c>
      <c r="AB1" s="54" t="inlineStr">
        <is>
          <t>西洋形船</t>
        </is>
      </c>
      <c r="AC1" s="54" t="inlineStr">
        <is>
          <t>西洋形船</t>
        </is>
      </c>
      <c r="AD1" s="54" t="n"/>
      <c r="AE1" s="54" t="n"/>
      <c r="AF1" s="54" t="n"/>
    </row>
    <row r="2" customFormat="1" s="39">
      <c r="A2" s="54" t="n"/>
      <c r="B2" s="54" t="n"/>
      <c r="C2" s="44" t="inlineStr">
        <is>
          <t>check</t>
        </is>
      </c>
      <c r="D2" s="44" t="inlineStr">
        <is>
          <t>check</t>
        </is>
      </c>
      <c r="E2" s="44" t="inlineStr">
        <is>
          <t>check</t>
        </is>
      </c>
      <c r="F2" s="44" t="inlineStr">
        <is>
          <t>check</t>
        </is>
      </c>
      <c r="G2" s="44" t="inlineStr">
        <is>
          <t>check</t>
        </is>
      </c>
      <c r="H2" s="44" t="inlineStr">
        <is>
          <t>check</t>
        </is>
      </c>
      <c r="I2" s="54" t="inlineStr">
        <is>
          <t>三間未滿</t>
        </is>
      </c>
      <c r="J2" s="54" t="inlineStr">
        <is>
          <t>三間未滿</t>
        </is>
      </c>
      <c r="K2" s="54" t="inlineStr">
        <is>
          <t>三間未滿</t>
        </is>
      </c>
      <c r="L2" s="54" t="inlineStr">
        <is>
          <t>五間未滿</t>
        </is>
      </c>
      <c r="M2" s="54" t="inlineStr">
        <is>
          <t>五間未滿</t>
        </is>
      </c>
      <c r="N2" s="54" t="inlineStr">
        <is>
          <t>五間未滿</t>
        </is>
      </c>
      <c r="O2" s="54" t="inlineStr">
        <is>
          <t>五間以上</t>
        </is>
      </c>
      <c r="P2" s="54" t="inlineStr">
        <is>
          <t>五間以上</t>
        </is>
      </c>
      <c r="Q2" s="54" t="inlineStr">
        <is>
          <t>五間以上</t>
        </is>
      </c>
      <c r="R2" s="54" t="inlineStr">
        <is>
          <t>合計</t>
        </is>
      </c>
      <c r="S2" s="54" t="inlineStr">
        <is>
          <t>合計</t>
        </is>
      </c>
      <c r="T2" s="54" t="inlineStr">
        <is>
          <t>合計</t>
        </is>
      </c>
      <c r="U2" s="54" t="inlineStr">
        <is>
          <t>汽船</t>
        </is>
      </c>
      <c r="V2" s="54" t="inlineStr">
        <is>
          <t>汽船</t>
        </is>
      </c>
      <c r="W2" s="54" t="inlineStr">
        <is>
          <t>汽船</t>
        </is>
      </c>
      <c r="X2" s="54" t="inlineStr">
        <is>
          <t>帆船</t>
        </is>
      </c>
      <c r="Y2" s="54" t="inlineStr">
        <is>
          <t>帆船</t>
        </is>
      </c>
      <c r="Z2" s="54" t="inlineStr">
        <is>
          <t>帆船</t>
        </is>
      </c>
      <c r="AA2" s="54" t="inlineStr">
        <is>
          <t>合計</t>
        </is>
      </c>
      <c r="AB2" s="54" t="inlineStr">
        <is>
          <t>合計</t>
        </is>
      </c>
      <c r="AC2" s="54" t="inlineStr">
        <is>
          <t>合計</t>
        </is>
      </c>
      <c r="AD2" s="54" t="n"/>
      <c r="AE2" s="54" t="n"/>
      <c r="AF2" s="54" t="n"/>
    </row>
    <row r="3" customFormat="1" s="39">
      <c r="A3" s="54" t="n"/>
      <c r="B3" s="54" t="n"/>
      <c r="C3" s="44" t="inlineStr">
        <is>
          <t>check</t>
        </is>
      </c>
      <c r="D3" s="44" t="inlineStr">
        <is>
          <t>check</t>
        </is>
      </c>
      <c r="E3" s="44" t="inlineStr">
        <is>
          <t>check</t>
        </is>
      </c>
      <c r="F3" s="44" t="inlineStr">
        <is>
          <t>check</t>
        </is>
      </c>
      <c r="G3" s="44" t="inlineStr">
        <is>
          <t>check</t>
        </is>
      </c>
      <c r="H3" s="44" t="inlineStr">
        <is>
          <t>check</t>
        </is>
      </c>
      <c r="I3" s="54" t="inlineStr">
        <is>
          <t>年末船數</t>
        </is>
      </c>
      <c r="J3" s="54" t="inlineStr">
        <is>
          <t>新造船數</t>
        </is>
      </c>
      <c r="K3" s="54" t="inlineStr">
        <is>
          <t>廢用船數</t>
        </is>
      </c>
      <c r="L3" s="54" t="inlineStr">
        <is>
          <t>年末船數</t>
        </is>
      </c>
      <c r="M3" s="54" t="inlineStr">
        <is>
          <t>新造船數</t>
        </is>
      </c>
      <c r="N3" s="54" t="inlineStr">
        <is>
          <t>廢用船數</t>
        </is>
      </c>
      <c r="O3" s="54" t="inlineStr">
        <is>
          <t>年末船數</t>
        </is>
      </c>
      <c r="P3" s="54" t="inlineStr">
        <is>
          <t>新造船數</t>
        </is>
      </c>
      <c r="Q3" s="54" t="inlineStr">
        <is>
          <t>廢用船數</t>
        </is>
      </c>
      <c r="R3" s="54" t="inlineStr">
        <is>
          <t>年末船數</t>
        </is>
      </c>
      <c r="S3" s="54" t="inlineStr">
        <is>
          <t>新造船數</t>
        </is>
      </c>
      <c r="T3" s="54" t="inlineStr">
        <is>
          <t>廢用船數</t>
        </is>
      </c>
      <c r="U3" s="54" t="inlineStr">
        <is>
          <t>年末船數</t>
        </is>
      </c>
      <c r="V3" s="54" t="inlineStr">
        <is>
          <t>新造船數</t>
        </is>
      </c>
      <c r="W3" s="54" t="inlineStr">
        <is>
          <t>廢用船數</t>
        </is>
      </c>
      <c r="X3" s="54" t="inlineStr">
        <is>
          <t>年末船數</t>
        </is>
      </c>
      <c r="Y3" s="54" t="inlineStr">
        <is>
          <t>新造船數</t>
        </is>
      </c>
      <c r="Z3" s="54" t="inlineStr">
        <is>
          <t>廢用船數</t>
        </is>
      </c>
      <c r="AA3" s="54" t="inlineStr">
        <is>
          <t>年末船數</t>
        </is>
      </c>
      <c r="AB3" s="54" t="inlineStr">
        <is>
          <t>新造船數</t>
        </is>
      </c>
      <c r="AC3" s="54" t="inlineStr">
        <is>
          <t>廢用船數</t>
        </is>
      </c>
      <c r="AD3" s="54" t="n"/>
      <c r="AE3" s="54" t="n"/>
      <c r="AF3" s="54" t="n"/>
    </row>
    <row r="4" customFormat="1" s="42">
      <c r="A4" s="51" t="inlineStr">
        <is>
          <t>check</t>
        </is>
      </c>
      <c r="B4" s="51" t="inlineStr">
        <is>
          <t>check</t>
        </is>
      </c>
      <c r="C4" s="52" t="n"/>
      <c r="D4" s="52" t="n"/>
      <c r="E4" s="52" t="n"/>
      <c r="F4" s="52" t="n"/>
      <c r="G4" s="52" t="n"/>
      <c r="H4" s="51" t="inlineStr">
        <is>
          <t>本州中區</t>
        </is>
      </c>
      <c r="I4" s="53">
        <f>SUM(I31:I47)-I23</f>
        <v/>
      </c>
      <c r="J4" s="53">
        <f>SUM(J31:J47)-J23</f>
        <v/>
      </c>
      <c r="K4" s="53">
        <f>SUM(K31:K47)-K23</f>
        <v/>
      </c>
      <c r="L4" s="53">
        <f>SUM(L31:L47)-L23</f>
        <v/>
      </c>
      <c r="M4" s="53">
        <f>SUM(M31:M47)-M23</f>
        <v/>
      </c>
      <c r="N4" s="53">
        <f>SUM(N31:N47)-N23</f>
        <v/>
      </c>
      <c r="O4" s="53">
        <f>SUM(O31:O47)-O23</f>
        <v/>
      </c>
      <c r="P4" s="53">
        <f>SUM(P31:P47)-P23</f>
        <v/>
      </c>
      <c r="Q4" s="53">
        <f>SUM(Q31:Q47)-Q23</f>
        <v/>
      </c>
      <c r="R4" s="53">
        <f>SUM(R31:R47)-R23</f>
        <v/>
      </c>
      <c r="S4" s="53">
        <f>SUM(S31:S47)-S23</f>
        <v/>
      </c>
      <c r="T4" s="53">
        <f>SUM(T31:T47)-T23</f>
        <v/>
      </c>
      <c r="U4" s="53">
        <f>SUM(U31:U47)-U23</f>
        <v/>
      </c>
      <c r="V4" s="53">
        <f>SUM(V31:V47)-V23</f>
        <v/>
      </c>
      <c r="W4" s="53">
        <f>SUM(W31:W47)-W23</f>
        <v/>
      </c>
      <c r="X4" s="53">
        <f>SUM(X31:X47)-X23</f>
        <v/>
      </c>
      <c r="Y4" s="53">
        <f>SUM(Y31:Y47)-Y23</f>
        <v/>
      </c>
      <c r="Z4" s="53">
        <f>SUM(Z31:Z47)-Z23</f>
        <v/>
      </c>
      <c r="AA4" s="53">
        <f>SUM(AA31:AA47)-AA23</f>
        <v/>
      </c>
      <c r="AB4" s="53">
        <f>SUM(AB31:AB47)-AB23</f>
        <v/>
      </c>
      <c r="AC4" s="53">
        <f>SUM(AC31:AC47)-AC23</f>
        <v/>
      </c>
      <c r="AD4" s="51" t="n"/>
      <c r="AE4" s="51" t="n"/>
      <c r="AF4" s="51" t="n"/>
    </row>
    <row r="5" customFormat="1" s="42">
      <c r="A5" s="51" t="inlineStr">
        <is>
          <t>check</t>
        </is>
      </c>
      <c r="B5" s="51" t="inlineStr">
        <is>
          <t>check</t>
        </is>
      </c>
      <c r="C5" s="52" t="n"/>
      <c r="D5" s="52" t="n"/>
      <c r="E5" s="52" t="n"/>
      <c r="F5" s="52" t="n"/>
      <c r="G5" s="52" t="n"/>
      <c r="H5" s="51" t="inlineStr">
        <is>
          <t>本州北區</t>
        </is>
      </c>
      <c r="I5" s="53">
        <f>SUM(I48:I54)-I24</f>
        <v/>
      </c>
      <c r="J5" s="53">
        <f>SUM(J48:J54)-J24</f>
        <v/>
      </c>
      <c r="K5" s="53">
        <f>SUM(K48:K54)-K24</f>
        <v/>
      </c>
      <c r="L5" s="53">
        <f>SUM(L48:L54)-L24</f>
        <v/>
      </c>
      <c r="M5" s="53">
        <f>SUM(M48:M54)-M24</f>
        <v/>
      </c>
      <c r="N5" s="53">
        <f>SUM(N48:N54)-N24</f>
        <v/>
      </c>
      <c r="O5" s="53">
        <f>SUM(O48:O54)-O24</f>
        <v/>
      </c>
      <c r="P5" s="53">
        <f>SUM(P48:P54)-P24</f>
        <v/>
      </c>
      <c r="Q5" s="53">
        <f>SUM(Q48:Q54)-Q24</f>
        <v/>
      </c>
      <c r="R5" s="53">
        <f>SUM(R48:R54)-R24</f>
        <v/>
      </c>
      <c r="S5" s="53">
        <f>SUM(S48:S54)-S24</f>
        <v/>
      </c>
      <c r="T5" s="53">
        <f>SUM(T48:T54)-T24</f>
        <v/>
      </c>
      <c r="U5" s="53">
        <f>SUM(U48:U54)-U24</f>
        <v/>
      </c>
      <c r="V5" s="53">
        <f>SUM(V48:V54)-V24</f>
        <v/>
      </c>
      <c r="W5" s="53">
        <f>SUM(W48:W54)-W24</f>
        <v/>
      </c>
      <c r="X5" s="53">
        <f>SUM(X48:X54)-X24</f>
        <v/>
      </c>
      <c r="Y5" s="53">
        <f>SUM(Y48:Y54)-Y24</f>
        <v/>
      </c>
      <c r="Z5" s="53">
        <f>SUM(Z48:Z54)-Z24</f>
        <v/>
      </c>
      <c r="AA5" s="53">
        <f>SUM(AA48:AA54)-AA24</f>
        <v/>
      </c>
      <c r="AB5" s="53">
        <f>SUM(AB48:AB54)-AB24</f>
        <v/>
      </c>
      <c r="AC5" s="53">
        <f>SUM(AC48:AC54)-AC24</f>
        <v/>
      </c>
      <c r="AD5" s="51" t="n"/>
      <c r="AE5" s="51" t="n"/>
      <c r="AF5" s="51" t="n"/>
    </row>
    <row r="6" customFormat="1" s="42">
      <c r="A6" s="51" t="inlineStr">
        <is>
          <t>check</t>
        </is>
      </c>
      <c r="B6" s="51" t="inlineStr">
        <is>
          <t>check</t>
        </is>
      </c>
      <c r="C6" s="52" t="n"/>
      <c r="D6" s="52" t="n"/>
      <c r="E6" s="52" t="n"/>
      <c r="F6" s="52" t="n"/>
      <c r="G6" s="52" t="n"/>
      <c r="H6" s="51" t="inlineStr">
        <is>
          <t>本州西區</t>
        </is>
      </c>
      <c r="I6" s="53">
        <f>SUM(I55:I63)-I25</f>
        <v/>
      </c>
      <c r="J6" s="53">
        <f>SUM(J55:J63)-J25</f>
        <v/>
      </c>
      <c r="K6" s="53">
        <f>SUM(K55:K63)-K25</f>
        <v/>
      </c>
      <c r="L6" s="53">
        <f>SUM(L55:L63)-L25</f>
        <v/>
      </c>
      <c r="M6" s="53">
        <f>SUM(M55:M63)-M25</f>
        <v/>
      </c>
      <c r="N6" s="53">
        <f>SUM(N55:N63)-N25</f>
        <v/>
      </c>
      <c r="O6" s="53">
        <f>SUM(O55:O63)-O25</f>
        <v/>
      </c>
      <c r="P6" s="53">
        <f>SUM(P55:P63)-P25</f>
        <v/>
      </c>
      <c r="Q6" s="53">
        <f>SUM(Q55:Q63)-Q25</f>
        <v/>
      </c>
      <c r="R6" s="53">
        <f>SUM(R55:R63)-R25</f>
        <v/>
      </c>
      <c r="S6" s="53">
        <f>SUM(S55:S63)-S25</f>
        <v/>
      </c>
      <c r="T6" s="53">
        <f>SUM(T55:T63)-T25</f>
        <v/>
      </c>
      <c r="U6" s="53">
        <f>SUM(U55:U63)-U25</f>
        <v/>
      </c>
      <c r="V6" s="53">
        <f>SUM(V55:V63)-V25</f>
        <v/>
      </c>
      <c r="W6" s="53">
        <f>SUM(W55:W63)-W25</f>
        <v/>
      </c>
      <c r="X6" s="53">
        <f>SUM(X55:X63)-X25</f>
        <v/>
      </c>
      <c r="Y6" s="53">
        <f>SUM(Y55:Y63)-Y25</f>
        <v/>
      </c>
      <c r="Z6" s="53">
        <f>SUM(Z55:Z63)-Z25</f>
        <v/>
      </c>
      <c r="AA6" s="53">
        <f>SUM(AA55:AA63)-AA25</f>
        <v/>
      </c>
      <c r="AB6" s="53">
        <f>SUM(AB55:AB63)-AB25</f>
        <v/>
      </c>
      <c r="AC6" s="53">
        <f>SUM(AC55:AC63)-AC25</f>
        <v/>
      </c>
      <c r="AD6" s="51" t="n"/>
      <c r="AE6" s="51" t="n"/>
      <c r="AF6" s="51" t="n"/>
    </row>
    <row r="7" customFormat="1" s="42">
      <c r="A7" s="51" t="inlineStr">
        <is>
          <t>check</t>
        </is>
      </c>
      <c r="B7" s="51" t="inlineStr">
        <is>
          <t>check</t>
        </is>
      </c>
      <c r="C7" s="52" t="n"/>
      <c r="D7" s="52" t="n"/>
      <c r="E7" s="52" t="n"/>
      <c r="F7" s="52" t="n"/>
      <c r="G7" s="52" t="n"/>
      <c r="H7" s="51" t="inlineStr">
        <is>
          <t>四國區</t>
        </is>
      </c>
      <c r="I7" s="53">
        <f>SUM(I64:I67)-I26</f>
        <v/>
      </c>
      <c r="J7" s="53">
        <f>SUM(J64:J67)-J26</f>
        <v/>
      </c>
      <c r="K7" s="53">
        <f>SUM(K64:K67)-K26</f>
        <v/>
      </c>
      <c r="L7" s="53">
        <f>SUM(L64:L67)-L26</f>
        <v/>
      </c>
      <c r="M7" s="53">
        <f>SUM(M64:M67)-M26</f>
        <v/>
      </c>
      <c r="N7" s="53">
        <f>SUM(N64:N67)-N26</f>
        <v/>
      </c>
      <c r="O7" s="53">
        <f>SUM(O64:O67)-O26</f>
        <v/>
      </c>
      <c r="P7" s="53">
        <f>SUM(P64:P67)-P26</f>
        <v/>
      </c>
      <c r="Q7" s="53">
        <f>SUM(Q64:Q67)-Q26</f>
        <v/>
      </c>
      <c r="R7" s="53">
        <f>SUM(R64:R67)-R26</f>
        <v/>
      </c>
      <c r="S7" s="53">
        <f>SUM(S64:S67)-S26</f>
        <v/>
      </c>
      <c r="T7" s="53">
        <f>SUM(T64:T67)-T26</f>
        <v/>
      </c>
      <c r="U7" s="53">
        <f>SUM(U64:U67)-U26</f>
        <v/>
      </c>
      <c r="V7" s="53">
        <f>SUM(V64:V67)-V26</f>
        <v/>
      </c>
      <c r="W7" s="53">
        <f>SUM(W64:W67)-W26</f>
        <v/>
      </c>
      <c r="X7" s="53">
        <f>SUM(X64:X67)-X26</f>
        <v/>
      </c>
      <c r="Y7" s="53">
        <f>SUM(Y64:Y67)-Y26</f>
        <v/>
      </c>
      <c r="Z7" s="53">
        <f>SUM(Z64:Z67)-Z26</f>
        <v/>
      </c>
      <c r="AA7" s="53">
        <f>SUM(AA64:AA67)-AA26</f>
        <v/>
      </c>
      <c r="AB7" s="53">
        <f>SUM(AB64:AB67)-AB26</f>
        <v/>
      </c>
      <c r="AC7" s="53">
        <f>SUM(AC64:AC67)-AC26</f>
        <v/>
      </c>
      <c r="AD7" s="51" t="n"/>
      <c r="AE7" s="51" t="n"/>
      <c r="AF7" s="51" t="n"/>
    </row>
    <row r="8" customFormat="1" s="42">
      <c r="A8" s="51" t="inlineStr">
        <is>
          <t>check</t>
        </is>
      </c>
      <c r="B8" s="51" t="inlineStr">
        <is>
          <t>check</t>
        </is>
      </c>
      <c r="C8" s="52" t="n"/>
      <c r="D8" s="52" t="n"/>
      <c r="E8" s="52" t="n"/>
      <c r="F8" s="52" t="n"/>
      <c r="G8" s="52" t="n"/>
      <c r="H8" s="51" t="inlineStr">
        <is>
          <t>九州區</t>
        </is>
      </c>
      <c r="I8" s="53">
        <f>SUM(I68:I74)-I27</f>
        <v/>
      </c>
      <c r="J8" s="53">
        <f>SUM(J68:J74)-J27</f>
        <v/>
      </c>
      <c r="K8" s="53">
        <f>SUM(K68:K74)-K27</f>
        <v/>
      </c>
      <c r="L8" s="53">
        <f>SUM(L68:L74)-L27</f>
        <v/>
      </c>
      <c r="M8" s="53">
        <f>SUM(M68:M74)-M27</f>
        <v/>
      </c>
      <c r="N8" s="53">
        <f>SUM(N68:N74)-N27</f>
        <v/>
      </c>
      <c r="O8" s="53">
        <f>SUM(O68:O74)-O27</f>
        <v/>
      </c>
      <c r="P8" s="53">
        <f>SUM(P68:P74)-P27</f>
        <v/>
      </c>
      <c r="Q8" s="53">
        <f>SUM(Q68:Q74)-Q27</f>
        <v/>
      </c>
      <c r="R8" s="53">
        <f>SUM(R68:R74)-R27</f>
        <v/>
      </c>
      <c r="S8" s="53">
        <f>SUM(S68:S74)-S27</f>
        <v/>
      </c>
      <c r="T8" s="53">
        <f>SUM(T68:T74)-T27</f>
        <v/>
      </c>
      <c r="U8" s="53">
        <f>SUM(U68:U74)-U27</f>
        <v/>
      </c>
      <c r="V8" s="53">
        <f>SUM(V68:V74)-V27</f>
        <v/>
      </c>
      <c r="W8" s="53">
        <f>SUM(W68:W74)-W27</f>
        <v/>
      </c>
      <c r="X8" s="53">
        <f>SUM(X68:X74)-X27</f>
        <v/>
      </c>
      <c r="Y8" s="53">
        <f>SUM(Y68:Y74)-Y27</f>
        <v/>
      </c>
      <c r="Z8" s="53">
        <f>SUM(Z68:Z74)-Z27</f>
        <v/>
      </c>
      <c r="AA8" s="53">
        <f>SUM(AA68:AA74)-AA27</f>
        <v/>
      </c>
      <c r="AB8" s="53">
        <f>SUM(AB68:AB74)-AB27</f>
        <v/>
      </c>
      <c r="AC8" s="53">
        <f>SUM(AC68:AC74)-AC27</f>
        <v/>
      </c>
      <c r="AD8" s="51" t="n"/>
      <c r="AE8" s="51" t="n"/>
      <c r="AF8" s="51" t="n"/>
    </row>
    <row r="9" ht="40.5" customFormat="1" customHeight="1" s="42">
      <c r="A9" s="51" t="inlineStr">
        <is>
          <t>check</t>
        </is>
      </c>
      <c r="B9" s="51" t="inlineStr">
        <is>
          <t>check</t>
        </is>
      </c>
      <c r="C9" s="52" t="inlineStr">
        <is>
          <t>日本形船
年末船數</t>
        </is>
      </c>
      <c r="D9" s="52" t="inlineStr">
        <is>
          <t>日本形船
新造船數</t>
        </is>
      </c>
      <c r="E9" s="52" t="inlineStr">
        <is>
          <t>日本形船
廢用船數</t>
        </is>
      </c>
      <c r="F9" s="52" t="inlineStr">
        <is>
          <t>西洋形船
年末船數</t>
        </is>
      </c>
      <c r="G9" s="52" t="inlineStr">
        <is>
          <t>西洋形船
新造船數</t>
        </is>
      </c>
      <c r="H9" s="51" t="inlineStr">
        <is>
          <t>行：總計
列：西洋形船
　　廢用船數</t>
        </is>
      </c>
      <c r="I9" s="53">
        <f>SUM(I31:I76)-SUM(I30)</f>
        <v/>
      </c>
      <c r="J9" s="53">
        <f>SUM(J31:J76)-SUM(J30)</f>
        <v/>
      </c>
      <c r="K9" s="53">
        <f>SUM(K31:K76)-SUM(K30)</f>
        <v/>
      </c>
      <c r="L9" s="53">
        <f>SUM(L31:L76)-SUM(L30)</f>
        <v/>
      </c>
      <c r="M9" s="53">
        <f>SUM(M31:M76)-SUM(M30)</f>
        <v/>
      </c>
      <c r="N9" s="53">
        <f>SUM(N31:N76)-SUM(N30)</f>
        <v/>
      </c>
      <c r="O9" s="53">
        <f>SUM(O31:O76)-SUM(O30)</f>
        <v/>
      </c>
      <c r="P9" s="53">
        <f>SUM(P31:P76)-SUM(P30)</f>
        <v/>
      </c>
      <c r="Q9" s="53">
        <f>SUM(Q31:Q76)-SUM(Q30)</f>
        <v/>
      </c>
      <c r="R9" s="53">
        <f>SUM(R31:R76)-SUM(R30)</f>
        <v/>
      </c>
      <c r="S9" s="53">
        <f>SUM(S31:S76)-SUM(S30)</f>
        <v/>
      </c>
      <c r="T9" s="53">
        <f>SUM(T31:T76)-SUM(T30)</f>
        <v/>
      </c>
      <c r="U9" s="53">
        <f>SUM(U31:U76)-SUM(U30)</f>
        <v/>
      </c>
      <c r="V9" s="53">
        <f>SUM(V31:V76)-SUM(V30)</f>
        <v/>
      </c>
      <c r="W9" s="53">
        <f>SUM(W31:W76)-SUM(W30)</f>
        <v/>
      </c>
      <c r="X9" s="53">
        <f>SUM(X31:X76)-SUM(X30)</f>
        <v/>
      </c>
      <c r="Y9" s="53">
        <f>SUM(Y31:Y76)-SUM(Y30)</f>
        <v/>
      </c>
      <c r="Z9" s="53">
        <f>SUM(Z31:Z76)-SUM(Z30)</f>
        <v/>
      </c>
      <c r="AA9" s="53">
        <f>SUM(AA31:AA76)-SUM(AA30)</f>
        <v/>
      </c>
      <c r="AB9" s="53">
        <f>SUM(AB31:AB76)-SUM(AB30)</f>
        <v/>
      </c>
      <c r="AC9" s="53">
        <f>SUM(AC31:AC76)-SUM(AC30)</f>
        <v/>
      </c>
      <c r="AD9" s="51" t="n"/>
      <c r="AE9" s="51" t="n"/>
      <c r="AF9" s="51" t="n"/>
    </row>
    <row r="10" customFormat="1" s="39">
      <c r="A10" s="54" t="inlineStr">
        <is>
          <t>明治32年</t>
        </is>
      </c>
      <c r="B10" s="54" t="n"/>
      <c r="C10" s="53">
        <f>SUMIF($I$3:$Q$3,"年末船數",I10:Q10)-R10</f>
        <v/>
      </c>
      <c r="D10" s="53">
        <f>SUMIF($I$3:$Q$3,"新造船數",I10:Q10)-S10</f>
        <v/>
      </c>
      <c r="E10" s="53">
        <f>SUMIF($I$3:$Q$3,"廢用船數",I10:Q10)-T10</f>
        <v/>
      </c>
      <c r="F10" s="53">
        <f>SUMIF($U$3:$Z$3,"年末船數",U10:Z10)-AA10</f>
        <v/>
      </c>
      <c r="G10" s="53">
        <f>SUMIF($U$3:$Z$3,"新造船數",U10:Z10)-AB10</f>
        <v/>
      </c>
      <c r="H10" s="53">
        <f>SUMIF($U$3:$Z$3,"廢用船數",U10:Z10)-AC10</f>
        <v/>
      </c>
      <c r="I10" s="48" t="n">
        <v>295552</v>
      </c>
      <c r="J10" s="48" t="n">
        <v>29560</v>
      </c>
      <c r="K10" s="48" t="n">
        <v>24110</v>
      </c>
      <c r="L10" s="48" t="n">
        <v>46632</v>
      </c>
      <c r="M10" s="48" t="n">
        <v>5910</v>
      </c>
      <c r="N10" s="48" t="n">
        <v>4114</v>
      </c>
      <c r="O10" s="48" t="n">
        <v>4372</v>
      </c>
      <c r="P10" s="48" t="n">
        <v>1009</v>
      </c>
      <c r="Q10" s="48" t="n">
        <v>558</v>
      </c>
      <c r="R10" s="48" t="n">
        <v>346556</v>
      </c>
      <c r="S10" s="48" t="n">
        <v>36479</v>
      </c>
      <c r="T10" s="48" t="n">
        <v>28782</v>
      </c>
      <c r="U10" s="48" t="n"/>
      <c r="V10" s="48" t="n"/>
      <c r="W10" s="48" t="n"/>
      <c r="X10" s="48" t="n"/>
      <c r="Y10" s="48" t="n"/>
      <c r="Z10" s="48" t="n"/>
      <c r="AA10" s="48" t="n"/>
      <c r="AB10" s="48" t="n"/>
      <c r="AC10" s="48" t="n"/>
      <c r="AD10" s="48" t="n"/>
      <c r="AE10" s="48" t="n"/>
      <c r="AF10" s="48" t="n"/>
    </row>
    <row r="11" customFormat="1" s="39">
      <c r="A11" s="54" t="inlineStr">
        <is>
          <t>明治33年</t>
        </is>
      </c>
      <c r="B11" s="54" t="n"/>
      <c r="C11" s="53">
        <f>SUMIF($I$3:$Q$3,"年末船數",I11:Q11)-R11</f>
        <v/>
      </c>
      <c r="D11" s="53">
        <f>SUMIF($I$3:$Q$3,"新造船數",I11:Q11)-S11</f>
        <v/>
      </c>
      <c r="E11" s="53">
        <f>SUMIF($I$3:$Q$3,"廢用船數",I11:Q11)-T11</f>
        <v/>
      </c>
      <c r="F11" s="53">
        <f>SUMIF($U$3:$Z$3,"年末船數",U11:Z11)-AA11</f>
        <v/>
      </c>
      <c r="G11" s="53">
        <f>SUMIF($U$3:$Z$3,"新造船數",U11:Z11)-AB11</f>
        <v/>
      </c>
      <c r="H11" s="53">
        <f>SUMIF($U$3:$Z$3,"廢用船數",U11:Z11)-AC11</f>
        <v/>
      </c>
      <c r="I11" s="48" t="n">
        <v>333359</v>
      </c>
      <c r="J11" s="48" t="n">
        <v>30152</v>
      </c>
      <c r="K11" s="48" t="n">
        <v>23561</v>
      </c>
      <c r="L11" s="48" t="n">
        <v>71482</v>
      </c>
      <c r="M11" s="48" t="n">
        <v>7123</v>
      </c>
      <c r="N11" s="48" t="n">
        <v>5191</v>
      </c>
      <c r="O11" s="48" t="n">
        <v>17682</v>
      </c>
      <c r="P11" s="48" t="n">
        <v>1842</v>
      </c>
      <c r="Q11" s="48" t="n">
        <v>816</v>
      </c>
      <c r="R11" s="48" t="n">
        <v>422523</v>
      </c>
      <c r="S11" s="48" t="n">
        <v>39117</v>
      </c>
      <c r="T11" s="48" t="n">
        <v>29568</v>
      </c>
      <c r="U11" s="48" t="n"/>
      <c r="V11" s="48" t="n"/>
      <c r="W11" s="48" t="n"/>
      <c r="X11" s="48" t="n"/>
      <c r="Y11" s="48" t="n"/>
      <c r="Z11" s="48" t="n"/>
      <c r="AA11" s="48" t="n"/>
      <c r="AB11" s="48" t="n"/>
      <c r="AC11" s="48" t="n"/>
      <c r="AD11" s="48" t="n"/>
      <c r="AE11" s="48" t="n"/>
      <c r="AF11" s="48" t="n"/>
    </row>
    <row r="12" customFormat="1" s="39">
      <c r="A12" s="54" t="inlineStr">
        <is>
          <t>明治34年</t>
        </is>
      </c>
      <c r="B12" s="54" t="n"/>
      <c r="C12" s="53">
        <f>SUMIF($I$3:$Q$3,"年末船數",I12:Q12)-R12</f>
        <v/>
      </c>
      <c r="D12" s="53">
        <f>SUMIF($I$3:$Q$3,"新造船數",I12:Q12)-S12</f>
        <v/>
      </c>
      <c r="E12" s="53">
        <f>SUMIF($I$3:$Q$3,"廢用船數",I12:Q12)-T12</f>
        <v/>
      </c>
      <c r="F12" s="53">
        <f>SUMIF($U$3:$Z$3,"年末船數",U12:Z12)-AA12</f>
        <v/>
      </c>
      <c r="G12" s="53">
        <f>SUMIF($U$3:$Z$3,"新造船數",U12:Z12)-AB12</f>
        <v/>
      </c>
      <c r="H12" s="53">
        <f>SUMIF($U$3:$Z$3,"廢用船數",U12:Z12)-AC12</f>
        <v/>
      </c>
      <c r="I12" s="48" t="n">
        <v>333570</v>
      </c>
      <c r="J12" s="48" t="n">
        <v>29391</v>
      </c>
      <c r="K12" s="48" t="n">
        <v>23955</v>
      </c>
      <c r="L12" s="48" t="n">
        <v>85174</v>
      </c>
      <c r="M12" s="48" t="n">
        <v>8117</v>
      </c>
      <c r="N12" s="48" t="n">
        <v>6236</v>
      </c>
      <c r="O12" s="48" t="n">
        <v>17395</v>
      </c>
      <c r="P12" s="48" t="n">
        <v>1330</v>
      </c>
      <c r="Q12" s="48" t="n">
        <v>1007</v>
      </c>
      <c r="R12" s="48" t="n">
        <v>436139</v>
      </c>
      <c r="S12" s="48" t="n">
        <v>38838</v>
      </c>
      <c r="T12" s="48" t="n">
        <v>31198</v>
      </c>
      <c r="U12" s="48" t="n"/>
      <c r="V12" s="48" t="n"/>
      <c r="W12" s="48" t="n"/>
      <c r="X12" s="48" t="n"/>
      <c r="Y12" s="48" t="n"/>
      <c r="Z12" s="48" t="n"/>
      <c r="AA12" s="48" t="n"/>
      <c r="AB12" s="48" t="n"/>
      <c r="AC12" s="48" t="n"/>
      <c r="AD12" s="48" t="n"/>
      <c r="AE12" s="48" t="n"/>
      <c r="AF12" s="48" t="n"/>
    </row>
    <row r="13" customFormat="1" s="39">
      <c r="A13" s="54" t="inlineStr">
        <is>
          <t>明治35年</t>
        </is>
      </c>
      <c r="B13" s="54" t="n"/>
      <c r="C13" s="53">
        <f>SUMIF($I$3:$Q$3,"年末船數",I13:Q13)-R13</f>
        <v/>
      </c>
      <c r="D13" s="53">
        <f>SUMIF($I$3:$Q$3,"新造船數",I13:Q13)-S13</f>
        <v/>
      </c>
      <c r="E13" s="53">
        <f>SUMIF($I$3:$Q$3,"廢用船數",I13:Q13)-T13</f>
        <v/>
      </c>
      <c r="F13" s="53">
        <f>SUMIF($U$3:$Z$3,"年末船數",U13:Z13)-AA13</f>
        <v/>
      </c>
      <c r="G13" s="53">
        <f>SUMIF($U$3:$Z$3,"新造船數",U13:Z13)-AB13</f>
        <v/>
      </c>
      <c r="H13" s="53">
        <f>SUMIF($U$3:$Z$3,"廢用船數",U13:Z13)-AC13</f>
        <v/>
      </c>
      <c r="I13" s="48" t="n">
        <v>333897</v>
      </c>
      <c r="J13" s="48" t="n">
        <v>26584</v>
      </c>
      <c r="K13" s="48" t="n">
        <v>25280</v>
      </c>
      <c r="L13" s="48" t="n">
        <v>83105</v>
      </c>
      <c r="M13" s="48" t="n">
        <v>7296</v>
      </c>
      <c r="N13" s="48" t="n">
        <v>6401</v>
      </c>
      <c r="O13" s="48" t="n">
        <v>19333</v>
      </c>
      <c r="P13" s="48" t="n">
        <v>1400</v>
      </c>
      <c r="Q13" s="48" t="n">
        <v>1309</v>
      </c>
      <c r="R13" s="48" t="n">
        <v>436335</v>
      </c>
      <c r="S13" s="48" t="n">
        <v>35280</v>
      </c>
      <c r="T13" s="48" t="n">
        <v>32990</v>
      </c>
      <c r="U13" s="48" t="n"/>
      <c r="V13" s="48" t="n"/>
      <c r="W13" s="48" t="n"/>
      <c r="X13" s="48" t="n"/>
      <c r="Y13" s="48" t="n"/>
      <c r="Z13" s="48" t="n"/>
      <c r="AA13" s="48" t="n"/>
      <c r="AB13" s="48" t="n"/>
      <c r="AC13" s="48" t="n"/>
      <c r="AD13" s="48" t="n"/>
      <c r="AE13" s="48" t="n"/>
      <c r="AF13" s="48" t="n"/>
    </row>
    <row r="14" customFormat="1" s="39">
      <c r="A14" s="54" t="inlineStr">
        <is>
          <t>明治36年</t>
        </is>
      </c>
      <c r="B14" s="54" t="n"/>
      <c r="C14" s="53">
        <f>SUMIF($I$3:$Q$3,"年末船數",I14:Q14)-R14</f>
        <v/>
      </c>
      <c r="D14" s="53">
        <f>SUMIF($I$3:$Q$3,"新造船數",I14:Q14)-S14</f>
        <v/>
      </c>
      <c r="E14" s="53">
        <f>SUMIF($I$3:$Q$3,"廢用船數",I14:Q14)-T14</f>
        <v/>
      </c>
      <c r="F14" s="53">
        <f>SUMIF($U$3:$Z$3,"年末船數",U14:Z14)-AA14</f>
        <v/>
      </c>
      <c r="G14" s="53">
        <f>SUMIF($U$3:$Z$3,"新造船數",U14:Z14)-AB14</f>
        <v/>
      </c>
      <c r="H14" s="53">
        <f>SUMIF($U$3:$Z$3,"廢用船數",U14:Z14)-AC14</f>
        <v/>
      </c>
      <c r="I14" s="48" t="n">
        <v>327766</v>
      </c>
      <c r="J14" s="48" t="n">
        <v>27176</v>
      </c>
      <c r="K14" s="48" t="n">
        <v>23294</v>
      </c>
      <c r="L14" s="48" t="n">
        <v>88028</v>
      </c>
      <c r="M14" s="48" t="n">
        <v>6541</v>
      </c>
      <c r="N14" s="48" t="n">
        <v>6959</v>
      </c>
      <c r="O14" s="48" t="n">
        <v>19834</v>
      </c>
      <c r="P14" s="48" t="n">
        <v>1300</v>
      </c>
      <c r="Q14" s="48" t="n">
        <v>1471</v>
      </c>
      <c r="R14" s="48" t="n">
        <v>435628</v>
      </c>
      <c r="S14" s="48" t="n">
        <v>35017</v>
      </c>
      <c r="T14" s="48" t="n">
        <v>31724</v>
      </c>
      <c r="U14" s="48" t="n"/>
      <c r="V14" s="48" t="n"/>
      <c r="W14" s="48" t="n"/>
      <c r="X14" s="48" t="n"/>
      <c r="Y14" s="48" t="n"/>
      <c r="Z14" s="48" t="n"/>
      <c r="AA14" s="48" t="n"/>
      <c r="AB14" s="48" t="n"/>
      <c r="AC14" s="48" t="n"/>
      <c r="AD14" s="48" t="n"/>
      <c r="AE14" s="48" t="n"/>
      <c r="AF14" s="48" t="n"/>
    </row>
    <row r="15" customFormat="1" s="39">
      <c r="A15" s="54" t="inlineStr">
        <is>
          <t>明治37年</t>
        </is>
      </c>
      <c r="B15" s="54" t="n"/>
      <c r="C15" s="53">
        <f>SUMIF($I$3:$Q$3,"年末船數",I15:Q15)-R15</f>
        <v/>
      </c>
      <c r="D15" s="53">
        <f>SUMIF($I$3:$Q$3,"新造船數",I15:Q15)-S15</f>
        <v/>
      </c>
      <c r="E15" s="53">
        <f>SUMIF($I$3:$Q$3,"廢用船數",I15:Q15)-T15</f>
        <v/>
      </c>
      <c r="F15" s="53">
        <f>SUMIF($U$3:$Z$3,"年末船數",U15:Z15)-AA15</f>
        <v/>
      </c>
      <c r="G15" s="53">
        <f>SUMIF($U$3:$Z$3,"新造船數",U15:Z15)-AB15</f>
        <v/>
      </c>
      <c r="H15" s="53">
        <f>SUMIF($U$3:$Z$3,"廢用船數",U15:Z15)-AC15</f>
        <v/>
      </c>
      <c r="I15" s="48" t="n">
        <v>311736</v>
      </c>
      <c r="J15" s="48" t="n">
        <v>26296</v>
      </c>
      <c r="K15" s="48" t="n">
        <v>26443</v>
      </c>
      <c r="L15" s="48" t="n">
        <v>92152</v>
      </c>
      <c r="M15" s="48" t="n">
        <v>8554</v>
      </c>
      <c r="N15" s="48" t="n">
        <v>7002</v>
      </c>
      <c r="O15" s="48" t="n">
        <v>22399</v>
      </c>
      <c r="P15" s="48" t="n">
        <v>1792</v>
      </c>
      <c r="Q15" s="48" t="n">
        <v>1653</v>
      </c>
      <c r="R15" s="48" t="n">
        <v>426287</v>
      </c>
      <c r="S15" s="48" t="n">
        <v>36642</v>
      </c>
      <c r="T15" s="48" t="n">
        <v>35098</v>
      </c>
      <c r="U15" s="48" t="n"/>
      <c r="V15" s="48" t="n"/>
      <c r="W15" s="48" t="n"/>
      <c r="X15" s="48" t="n"/>
      <c r="Y15" s="48" t="n"/>
      <c r="Z15" s="48" t="n"/>
      <c r="AA15" s="48" t="n"/>
      <c r="AB15" s="48" t="n"/>
      <c r="AC15" s="48" t="n"/>
      <c r="AD15" s="48" t="n"/>
      <c r="AE15" s="48" t="n"/>
      <c r="AF15" s="48" t="n"/>
    </row>
    <row r="16" customFormat="1" s="39">
      <c r="A16" s="54" t="inlineStr">
        <is>
          <t>明治38年</t>
        </is>
      </c>
      <c r="B16" s="54" t="n"/>
      <c r="C16" s="53">
        <f>SUMIF($I$3:$Q$3,"年末船數",I16:Q16)-R16</f>
        <v/>
      </c>
      <c r="D16" s="53">
        <f>SUMIF($I$3:$Q$3,"新造船數",I16:Q16)-S16</f>
        <v/>
      </c>
      <c r="E16" s="53">
        <f>SUMIF($I$3:$Q$3,"廢用船數",I16:Q16)-T16</f>
        <v/>
      </c>
      <c r="F16" s="53">
        <f>SUMIF($U$3:$Z$3,"年末船數",U16:Z16)-AA16</f>
        <v/>
      </c>
      <c r="G16" s="53">
        <f>SUMIF($U$3:$Z$3,"新造船數",U16:Z16)-AB16</f>
        <v/>
      </c>
      <c r="H16" s="53">
        <f>SUMIF($U$3:$Z$3,"廢用船數",U16:Z16)-AC16</f>
        <v/>
      </c>
      <c r="I16" s="48" t="n">
        <v>298041</v>
      </c>
      <c r="J16" s="48" t="n">
        <v>26400</v>
      </c>
      <c r="K16" s="48" t="n">
        <v>23677</v>
      </c>
      <c r="L16" s="48" t="n">
        <v>99075</v>
      </c>
      <c r="M16" s="48" t="n">
        <v>9520</v>
      </c>
      <c r="N16" s="48" t="n">
        <v>7642</v>
      </c>
      <c r="O16" s="48" t="n">
        <v>25860</v>
      </c>
      <c r="P16" s="48" t="n">
        <v>2356</v>
      </c>
      <c r="Q16" s="48" t="n">
        <v>1460</v>
      </c>
      <c r="R16" s="48" t="n">
        <v>422976</v>
      </c>
      <c r="S16" s="48" t="n">
        <v>38276</v>
      </c>
      <c r="T16" s="48" t="n">
        <v>32779</v>
      </c>
      <c r="U16" s="48" t="n">
        <v>11</v>
      </c>
      <c r="V16" s="48" t="n"/>
      <c r="W16" s="48" t="n"/>
      <c r="X16" s="48" t="n">
        <v>305</v>
      </c>
      <c r="Y16" s="48" t="n">
        <v>19</v>
      </c>
      <c r="Z16" s="48" t="n">
        <v>3</v>
      </c>
      <c r="AA16" s="48" t="n">
        <v>316</v>
      </c>
      <c r="AB16" s="48" t="n">
        <v>19</v>
      </c>
      <c r="AC16" s="48" t="n">
        <v>3</v>
      </c>
      <c r="AD16" s="48" t="n"/>
      <c r="AE16" s="48" t="n"/>
      <c r="AF16" s="48" t="n"/>
    </row>
    <row r="17" customFormat="1" s="39">
      <c r="A17" s="54" t="inlineStr">
        <is>
          <t>明治39年</t>
        </is>
      </c>
      <c r="B17" s="54" t="n"/>
      <c r="C17" s="53">
        <f>SUMIF($I$3:$Q$3,"年末船數",I17:Q17)-R17</f>
        <v/>
      </c>
      <c r="D17" s="53">
        <f>SUMIF($I$3:$Q$3,"新造船數",I17:Q17)-S17</f>
        <v/>
      </c>
      <c r="E17" s="53">
        <f>SUMIF($I$3:$Q$3,"廢用船數",I17:Q17)-T17</f>
        <v/>
      </c>
      <c r="F17" s="53">
        <f>SUMIF($U$3:$Z$3,"年末船數",U17:Z17)-AA17</f>
        <v/>
      </c>
      <c r="G17" s="53">
        <f>SUMIF($U$3:$Z$3,"新造船數",U17:Z17)-AB17</f>
        <v/>
      </c>
      <c r="H17" s="53">
        <f>SUMIF($U$3:$Z$3,"廢用船數",U17:Z17)-AC17</f>
        <v/>
      </c>
      <c r="I17" s="48" t="n">
        <v>295004</v>
      </c>
      <c r="J17" s="48" t="n">
        <v>28363</v>
      </c>
      <c r="K17" s="48" t="n">
        <v>23215</v>
      </c>
      <c r="L17" s="48" t="n">
        <v>106803</v>
      </c>
      <c r="M17" s="48" t="n">
        <v>9132</v>
      </c>
      <c r="N17" s="48" t="n">
        <v>8275</v>
      </c>
      <c r="O17" s="48" t="n">
        <v>24622</v>
      </c>
      <c r="P17" s="48" t="n">
        <v>2015</v>
      </c>
      <c r="Q17" s="48" t="n">
        <v>1503</v>
      </c>
      <c r="R17" s="48" t="n">
        <v>426429</v>
      </c>
      <c r="S17" s="48" t="n">
        <v>39510</v>
      </c>
      <c r="T17" s="48" t="n">
        <v>32993</v>
      </c>
      <c r="U17" s="48" t="n">
        <v>74</v>
      </c>
      <c r="V17" s="48" t="n">
        <v>10</v>
      </c>
      <c r="W17" s="48" t="n">
        <v>6</v>
      </c>
      <c r="X17" s="48" t="n">
        <v>485</v>
      </c>
      <c r="Y17" s="48" t="n">
        <v>73</v>
      </c>
      <c r="Z17" s="48" t="n">
        <v>34</v>
      </c>
      <c r="AA17" s="48" t="n">
        <v>559</v>
      </c>
      <c r="AB17" s="48" t="n">
        <v>83</v>
      </c>
      <c r="AC17" s="48" t="n">
        <v>40</v>
      </c>
      <c r="AD17" s="48" t="n"/>
      <c r="AE17" s="48" t="n"/>
      <c r="AF17" s="48" t="n"/>
    </row>
    <row r="18" customFormat="1" s="39">
      <c r="A18" s="54" t="inlineStr">
        <is>
          <t>明治40年</t>
        </is>
      </c>
      <c r="B18" s="54" t="n"/>
      <c r="C18" s="53">
        <f>SUMIF($I$3:$Q$3,"年末船數",I18:Q18)-R18</f>
        <v/>
      </c>
      <c r="D18" s="53">
        <f>SUMIF($I$3:$Q$3,"新造船數",I18:Q18)-S18</f>
        <v/>
      </c>
      <c r="E18" s="53">
        <f>SUMIF($I$3:$Q$3,"廢用船數",I18:Q18)-T18</f>
        <v/>
      </c>
      <c r="F18" s="53">
        <f>SUMIF($U$3:$Z$3,"年末船數",U18:Z18)-AA18</f>
        <v/>
      </c>
      <c r="G18" s="53">
        <f>SUMIF($U$3:$Z$3,"新造船數",U18:Z18)-AB18</f>
        <v/>
      </c>
      <c r="H18" s="53">
        <f>SUMIF($U$3:$Z$3,"廢用船數",U18:Z18)-AC18</f>
        <v/>
      </c>
      <c r="I18" s="48" t="n">
        <v>281312</v>
      </c>
      <c r="J18" s="48" t="n">
        <v>29722</v>
      </c>
      <c r="K18" s="48" t="n">
        <v>25355</v>
      </c>
      <c r="L18" s="48" t="n">
        <v>121731</v>
      </c>
      <c r="M18" s="48" t="n">
        <v>11557</v>
      </c>
      <c r="N18" s="48" t="n">
        <v>9615</v>
      </c>
      <c r="O18" s="48" t="n">
        <v>28532</v>
      </c>
      <c r="P18" s="48" t="n">
        <v>2864</v>
      </c>
      <c r="Q18" s="48" t="n">
        <v>2089</v>
      </c>
      <c r="R18" s="48" t="n">
        <v>431575</v>
      </c>
      <c r="S18" s="48" t="n">
        <v>44143</v>
      </c>
      <c r="T18" s="48" t="n">
        <v>37059</v>
      </c>
      <c r="U18" s="48" t="n">
        <v>25</v>
      </c>
      <c r="V18" s="48" t="n">
        <v>2</v>
      </c>
      <c r="W18" s="48" t="n">
        <v>68</v>
      </c>
      <c r="X18" s="48" t="n">
        <v>418</v>
      </c>
      <c r="Y18" s="48" t="n">
        <v>90</v>
      </c>
      <c r="Z18" s="48" t="n">
        <v>217</v>
      </c>
      <c r="AA18" s="48" t="n">
        <v>443</v>
      </c>
      <c r="AB18" s="48" t="n">
        <v>92</v>
      </c>
      <c r="AC18" s="48" t="n">
        <v>285</v>
      </c>
      <c r="AD18" s="48" t="n"/>
      <c r="AE18" s="48" t="n"/>
      <c r="AF18" s="48" t="n"/>
    </row>
    <row r="19" customFormat="1" s="39">
      <c r="A19" s="54" t="inlineStr">
        <is>
          <t>明治41年</t>
        </is>
      </c>
      <c r="B19" s="54" t="n"/>
      <c r="C19" s="53">
        <f>SUMIF($I$3:$Q$3,"年末船數",I19:Q19)-R19</f>
        <v/>
      </c>
      <c r="D19" s="53">
        <f>SUMIF($I$3:$Q$3,"新造船數",I19:Q19)-S19</f>
        <v/>
      </c>
      <c r="E19" s="53">
        <f>SUMIF($I$3:$Q$3,"廢用船數",I19:Q19)-T19</f>
        <v/>
      </c>
      <c r="F19" s="53">
        <f>SUMIF($U$3:$Z$3,"年末船數",U19:Z19)-AA19</f>
        <v/>
      </c>
      <c r="G19" s="53">
        <f>SUMIF($U$3:$Z$3,"新造船數",U19:Z19)-AB19</f>
        <v/>
      </c>
      <c r="H19" s="53">
        <f>SUMIF($U$3:$Z$3,"廢用船數",U19:Z19)-AC19</f>
        <v/>
      </c>
      <c r="I19" s="48" t="n">
        <v>280288</v>
      </c>
      <c r="J19" s="48" t="n">
        <v>25634</v>
      </c>
      <c r="K19" s="48" t="n">
        <v>21293</v>
      </c>
      <c r="L19" s="48" t="n">
        <v>118488</v>
      </c>
      <c r="M19" s="48" t="n">
        <v>10600</v>
      </c>
      <c r="N19" s="48" t="n">
        <v>9239</v>
      </c>
      <c r="O19" s="48" t="n">
        <v>28484</v>
      </c>
      <c r="P19" s="48" t="n">
        <v>2068</v>
      </c>
      <c r="Q19" s="48" t="n">
        <v>1624</v>
      </c>
      <c r="R19" s="48" t="n">
        <v>427260</v>
      </c>
      <c r="S19" s="48" t="n">
        <v>38302</v>
      </c>
      <c r="T19" s="48" t="n">
        <v>32156</v>
      </c>
      <c r="U19" s="48" t="n">
        <v>33</v>
      </c>
      <c r="V19" s="48" t="n">
        <v>5</v>
      </c>
      <c r="W19" s="48" t="n"/>
      <c r="X19" s="48" t="n">
        <v>392</v>
      </c>
      <c r="Y19" s="48" t="n">
        <v>86</v>
      </c>
      <c r="Z19" s="48" t="n">
        <v>23</v>
      </c>
      <c r="AA19" s="48" t="n">
        <v>425</v>
      </c>
      <c r="AB19" s="48" t="n">
        <v>91</v>
      </c>
      <c r="AC19" s="48" t="n">
        <v>23</v>
      </c>
      <c r="AD19" s="48" t="n"/>
      <c r="AE19" s="48" t="n"/>
      <c r="AF19" s="48" t="n"/>
    </row>
    <row r="20" customFormat="1" s="39">
      <c r="A20" s="54" t="inlineStr">
        <is>
          <t>明治42年</t>
        </is>
      </c>
      <c r="B20" s="54" t="n"/>
      <c r="C20" s="53">
        <f>SUMIF($I$3:$Q$3,"年末船數",I20:Q20)-R20</f>
        <v/>
      </c>
      <c r="D20" s="53">
        <f>SUMIF($I$3:$Q$3,"新造船數",I20:Q20)-S20</f>
        <v/>
      </c>
      <c r="E20" s="53">
        <f>SUMIF($I$3:$Q$3,"廢用船數",I20:Q20)-T20</f>
        <v/>
      </c>
      <c r="F20" s="53">
        <f>SUMIF($U$3:$Z$3,"年末船數",U20:Z20)-AA20</f>
        <v/>
      </c>
      <c r="G20" s="53">
        <f>SUMIF($U$3:$Z$3,"新造船數",U20:Z20)-AB20</f>
        <v/>
      </c>
      <c r="H20" s="53">
        <f>SUMIF($U$3:$Z$3,"廢用船數",U20:Z20)-AC20</f>
        <v/>
      </c>
      <c r="I20" s="48" t="n">
        <v>267072</v>
      </c>
      <c r="J20" s="48" t="n">
        <v>24529</v>
      </c>
      <c r="K20" s="48" t="n">
        <v>20844</v>
      </c>
      <c r="L20" s="48" t="n">
        <v>119825</v>
      </c>
      <c r="M20" s="48" t="n">
        <v>11124</v>
      </c>
      <c r="N20" s="48" t="n">
        <v>9862</v>
      </c>
      <c r="O20" s="48" t="n">
        <v>32278</v>
      </c>
      <c r="P20" s="48" t="n">
        <v>1781</v>
      </c>
      <c r="Q20" s="48" t="n">
        <v>1919</v>
      </c>
      <c r="R20" s="48" t="n">
        <v>419175</v>
      </c>
      <c r="S20" s="48" t="n">
        <v>37434</v>
      </c>
      <c r="T20" s="48" t="n">
        <v>32625</v>
      </c>
      <c r="U20" s="48" t="n">
        <v>22</v>
      </c>
      <c r="V20" s="48" t="n">
        <v>3</v>
      </c>
      <c r="W20" s="48" t="n"/>
      <c r="X20" s="48" t="n">
        <v>396</v>
      </c>
      <c r="Y20" s="48" t="n">
        <v>73</v>
      </c>
      <c r="Z20" s="48" t="n">
        <v>18</v>
      </c>
      <c r="AA20" s="48" t="n">
        <v>418</v>
      </c>
      <c r="AB20" s="48" t="n">
        <v>76</v>
      </c>
      <c r="AC20" s="48" t="n">
        <v>18</v>
      </c>
      <c r="AD20" s="48" t="n"/>
      <c r="AE20" s="48" t="n"/>
      <c r="AF20" s="48" t="n"/>
    </row>
    <row r="21" customFormat="1" s="39">
      <c r="A21" s="54" t="inlineStr">
        <is>
          <t>明治43年</t>
        </is>
      </c>
      <c r="B21" s="54" t="n"/>
      <c r="C21" s="53">
        <f>SUMIF($I$3:$Q$3,"年末船數",I21:Q21)-R21</f>
        <v/>
      </c>
      <c r="D21" s="53">
        <f>SUMIF($I$3:$Q$3,"新造船數",I21:Q21)-S21</f>
        <v/>
      </c>
      <c r="E21" s="53">
        <f>SUMIF($I$3:$Q$3,"廢用船數",I21:Q21)-T21</f>
        <v/>
      </c>
      <c r="F21" s="53">
        <f>SUMIF($U$3:$Z$3,"年末船數",U21:Z21)-AA21</f>
        <v/>
      </c>
      <c r="G21" s="53">
        <f>SUMIF($U$3:$Z$3,"新造船數",U21:Z21)-AB21</f>
        <v/>
      </c>
      <c r="H21" s="53">
        <f>SUMIF($U$3:$Z$3,"廢用船數",U21:Z21)-AC21</f>
        <v/>
      </c>
      <c r="I21" s="48" t="n">
        <v>270830</v>
      </c>
      <c r="J21" s="48" t="n">
        <v>25677</v>
      </c>
      <c r="K21" s="48" t="n">
        <v>20178</v>
      </c>
      <c r="L21" s="48" t="n">
        <v>123843</v>
      </c>
      <c r="M21" s="48" t="n">
        <v>11007</v>
      </c>
      <c r="N21" s="48" t="n">
        <v>9441</v>
      </c>
      <c r="O21" s="48" t="n">
        <v>29730</v>
      </c>
      <c r="P21" s="48" t="n">
        <v>2128</v>
      </c>
      <c r="Q21" s="48" t="n">
        <v>1958</v>
      </c>
      <c r="R21" s="48" t="n">
        <v>424403</v>
      </c>
      <c r="S21" s="48" t="n">
        <v>38812</v>
      </c>
      <c r="T21" s="48" t="n">
        <v>31577</v>
      </c>
      <c r="U21" s="48" t="n">
        <v>36</v>
      </c>
      <c r="V21" s="48" t="n">
        <v>10</v>
      </c>
      <c r="W21" s="48" t="n">
        <v>5</v>
      </c>
      <c r="X21" s="48" t="n">
        <v>467</v>
      </c>
      <c r="Y21" s="48" t="n">
        <v>156</v>
      </c>
      <c r="Z21" s="48" t="n">
        <v>32</v>
      </c>
      <c r="AA21" s="48" t="n">
        <v>503</v>
      </c>
      <c r="AB21" s="48" t="n">
        <v>166</v>
      </c>
      <c r="AC21" s="48" t="n">
        <v>37</v>
      </c>
      <c r="AD21" s="48" t="n"/>
      <c r="AE21" s="48" t="n"/>
      <c r="AF21" s="48" t="n"/>
    </row>
    <row r="22" customFormat="1" s="39">
      <c r="A22" s="54" t="inlineStr">
        <is>
          <t>明治44年</t>
        </is>
      </c>
      <c r="B22" s="54" t="n"/>
      <c r="C22" s="53">
        <f>SUMIF($I$3:$Q$3,"年末船數",I22:Q22)-R22</f>
        <v/>
      </c>
      <c r="D22" s="53">
        <f>SUMIF($I$3:$Q$3,"新造船數",I22:Q22)-S22</f>
        <v/>
      </c>
      <c r="E22" s="53">
        <f>SUMIF($I$3:$Q$3,"廢用船數",I22:Q22)-T22</f>
        <v/>
      </c>
      <c r="F22" s="53">
        <f>SUMIF($U$3:$Z$3,"年末船數",U22:Z22)-AA22</f>
        <v/>
      </c>
      <c r="G22" s="53">
        <f>SUMIF($U$3:$Z$3,"新造船數",U22:Z22)-AB22</f>
        <v/>
      </c>
      <c r="H22" s="53">
        <f>SUMIF($U$3:$Z$3,"廢用船數",U22:Z22)-AC22</f>
        <v/>
      </c>
      <c r="I22" s="48" t="n">
        <v>260317</v>
      </c>
      <c r="J22" s="48" t="n">
        <v>23371</v>
      </c>
      <c r="K22" s="48" t="n">
        <v>21474</v>
      </c>
      <c r="L22" s="48" t="n">
        <v>128681</v>
      </c>
      <c r="M22" s="48" t="n">
        <v>11388</v>
      </c>
      <c r="N22" s="48" t="n">
        <v>12321</v>
      </c>
      <c r="O22" s="48" t="n">
        <v>31110</v>
      </c>
      <c r="P22" s="48" t="n">
        <v>2463</v>
      </c>
      <c r="Q22" s="48" t="n">
        <v>2006</v>
      </c>
      <c r="R22" s="48" t="n">
        <v>420108</v>
      </c>
      <c r="S22" s="48" t="n">
        <v>37222</v>
      </c>
      <c r="T22" s="48" t="n">
        <v>35801</v>
      </c>
      <c r="U22" s="48" t="n">
        <v>89</v>
      </c>
      <c r="V22" s="48" t="n">
        <v>34</v>
      </c>
      <c r="W22" s="48" t="n"/>
      <c r="X22" s="48" t="n">
        <v>618</v>
      </c>
      <c r="Y22" s="48" t="n">
        <v>123</v>
      </c>
      <c r="Z22" s="48" t="n">
        <v>21</v>
      </c>
      <c r="AA22" s="48" t="n">
        <v>707</v>
      </c>
      <c r="AB22" s="48" t="n">
        <v>157</v>
      </c>
      <c r="AC22" s="48" t="n">
        <v>21</v>
      </c>
      <c r="AD22" s="48" t="n"/>
      <c r="AE22" s="48" t="n"/>
      <c r="AF22" s="48" t="n"/>
    </row>
    <row r="23" customFormat="1" s="39">
      <c r="A23" s="54" t="inlineStr">
        <is>
          <t>本州中區</t>
        </is>
      </c>
      <c r="B23" s="54" t="n"/>
      <c r="C23" s="53">
        <f>SUMIF($I$3:$Q$3,"年末船數",I23:Q23)-R23</f>
        <v/>
      </c>
      <c r="D23" s="53">
        <f>SUMIF($I$3:$Q$3,"新造船數",I23:Q23)-S23</f>
        <v/>
      </c>
      <c r="E23" s="53">
        <f>SUMIF($I$3:$Q$3,"廢用船數",I23:Q23)-T23</f>
        <v/>
      </c>
      <c r="F23" s="53">
        <f>SUMIF($U$3:$Z$3,"年末船數",U23:Z23)-AA23</f>
        <v/>
      </c>
      <c r="G23" s="53">
        <f>SUMIF($U$3:$Z$3,"新造船數",U23:Z23)-AB23</f>
        <v/>
      </c>
      <c r="H23" s="53">
        <f>SUMIF($U$3:$Z$3,"廢用船數",U23:Z23)-AC23</f>
        <v/>
      </c>
      <c r="I23" s="48" t="n">
        <v>67894</v>
      </c>
      <c r="J23" s="48" t="n">
        <v>6006</v>
      </c>
      <c r="K23" s="48" t="n">
        <v>6546</v>
      </c>
      <c r="L23" s="48" t="n">
        <v>35944</v>
      </c>
      <c r="M23" s="48" t="n">
        <v>3821</v>
      </c>
      <c r="N23" s="48" t="n">
        <v>4273</v>
      </c>
      <c r="O23" s="48" t="n">
        <v>2834</v>
      </c>
      <c r="P23" s="48" t="n">
        <v>549</v>
      </c>
      <c r="Q23" s="48" t="n">
        <v>349</v>
      </c>
      <c r="R23" s="48" t="n">
        <v>106672</v>
      </c>
      <c r="S23" s="48" t="n">
        <v>10376</v>
      </c>
      <c r="T23" s="48" t="n">
        <v>11168</v>
      </c>
      <c r="U23" s="48" t="n">
        <v>10</v>
      </c>
      <c r="V23" s="48" t="n">
        <v>2</v>
      </c>
      <c r="W23" s="48" t="n"/>
      <c r="X23" s="48" t="n">
        <v>443</v>
      </c>
      <c r="Y23" s="48" t="n">
        <v>101</v>
      </c>
      <c r="Z23" s="48" t="n">
        <v>15</v>
      </c>
      <c r="AA23" s="48" t="n">
        <v>453</v>
      </c>
      <c r="AB23" s="48" t="n">
        <v>103</v>
      </c>
      <c r="AC23" s="48" t="n">
        <v>15</v>
      </c>
      <c r="AD23" s="48" t="n"/>
      <c r="AE23" s="48" t="n"/>
      <c r="AF23" s="48" t="n"/>
    </row>
    <row r="24" customFormat="1" s="39">
      <c r="A24" s="54" t="inlineStr">
        <is>
          <t>本州北區</t>
        </is>
      </c>
      <c r="B24" s="54" t="n"/>
      <c r="C24" s="53">
        <f>SUMIF($I$3:$Q$3,"年末船數",I24:Q24)-R24</f>
        <v/>
      </c>
      <c r="D24" s="53">
        <f>SUMIF($I$3:$Q$3,"新造船數",I24:Q24)-S24</f>
        <v/>
      </c>
      <c r="E24" s="53">
        <f>SUMIF($I$3:$Q$3,"廢用船數",I24:Q24)-T24</f>
        <v/>
      </c>
      <c r="F24" s="53">
        <f>SUMIF($U$3:$Z$3,"年末船數",U24:Z24)-AA24</f>
        <v/>
      </c>
      <c r="G24" s="53">
        <f>SUMIF($U$3:$Z$3,"新造船數",U24:Z24)-AB24</f>
        <v/>
      </c>
      <c r="H24" s="53">
        <f>SUMIF($U$3:$Z$3,"廢用船數",U24:Z24)-AC24</f>
        <v/>
      </c>
      <c r="I24" s="48" t="n">
        <v>24494</v>
      </c>
      <c r="J24" s="48" t="n">
        <v>2658</v>
      </c>
      <c r="K24" s="48" t="n">
        <v>1852</v>
      </c>
      <c r="L24" s="48" t="n">
        <v>21353</v>
      </c>
      <c r="M24" s="48" t="n">
        <v>1852</v>
      </c>
      <c r="N24" s="48" t="n">
        <v>1623</v>
      </c>
      <c r="O24" s="48" t="n">
        <v>2934</v>
      </c>
      <c r="P24" s="48" t="n">
        <v>381</v>
      </c>
      <c r="Q24" s="48" t="n">
        <v>244</v>
      </c>
      <c r="R24" s="48" t="n">
        <v>48781</v>
      </c>
      <c r="S24" s="48" t="n">
        <v>4891</v>
      </c>
      <c r="T24" s="48" t="n">
        <v>3719</v>
      </c>
      <c r="U24" s="48" t="n"/>
      <c r="V24" s="48" t="n"/>
      <c r="W24" s="48" t="n"/>
      <c r="X24" s="48" t="n">
        <v>76</v>
      </c>
      <c r="Y24" s="48" t="n">
        <v>5</v>
      </c>
      <c r="Z24" s="48" t="n">
        <v>4</v>
      </c>
      <c r="AA24" s="48" t="n">
        <v>76</v>
      </c>
      <c r="AB24" s="48" t="n">
        <v>5</v>
      </c>
      <c r="AC24" s="48" t="n">
        <v>4</v>
      </c>
      <c r="AD24" s="48" t="n"/>
      <c r="AE24" s="48" t="n"/>
      <c r="AF24" s="48" t="n"/>
    </row>
    <row r="25" customFormat="1" s="39">
      <c r="A25" s="54" t="inlineStr">
        <is>
          <t>本州西區</t>
        </is>
      </c>
      <c r="B25" s="54" t="n"/>
      <c r="C25" s="53">
        <f>SUMIF($I$3:$Q$3,"年末船數",I25:Q25)-R25</f>
        <v/>
      </c>
      <c r="D25" s="53">
        <f>SUMIF($I$3:$Q$3,"新造船數",I25:Q25)-S25</f>
        <v/>
      </c>
      <c r="E25" s="53">
        <f>SUMIF($I$3:$Q$3,"廢用船數",I25:Q25)-T25</f>
        <v/>
      </c>
      <c r="F25" s="53">
        <f>SUMIF($U$3:$Z$3,"年末船數",U25:Z25)-AA25</f>
        <v/>
      </c>
      <c r="G25" s="53">
        <f>SUMIF($U$3:$Z$3,"新造船數",U25:Z25)-AB25</f>
        <v/>
      </c>
      <c r="H25" s="53">
        <f>SUMIF($U$3:$Z$3,"廢用船數",U25:Z25)-AC25</f>
        <v/>
      </c>
      <c r="I25" s="48" t="n">
        <v>60513</v>
      </c>
      <c r="J25" s="48" t="n">
        <v>5586</v>
      </c>
      <c r="K25" s="48" t="n">
        <v>4405</v>
      </c>
      <c r="L25" s="48" t="n">
        <v>24834</v>
      </c>
      <c r="M25" s="48" t="n">
        <v>2189</v>
      </c>
      <c r="N25" s="48" t="n">
        <v>1816</v>
      </c>
      <c r="O25" s="48" t="n">
        <v>3211</v>
      </c>
      <c r="P25" s="48" t="n">
        <v>335</v>
      </c>
      <c r="Q25" s="48" t="n">
        <v>217</v>
      </c>
      <c r="R25" s="48" t="n">
        <v>88558</v>
      </c>
      <c r="S25" s="48" t="n">
        <v>8110</v>
      </c>
      <c r="T25" s="48" t="n">
        <v>6438</v>
      </c>
      <c r="U25" s="48" t="n">
        <v>47</v>
      </c>
      <c r="V25" s="48" t="n">
        <v>16</v>
      </c>
      <c r="W25" s="48" t="n"/>
      <c r="X25" s="48" t="n">
        <v>22</v>
      </c>
      <c r="Y25" s="48" t="n">
        <v>3</v>
      </c>
      <c r="Z25" s="48" t="n">
        <v>2</v>
      </c>
      <c r="AA25" s="48" t="n">
        <v>69</v>
      </c>
      <c r="AB25" s="48" t="n">
        <v>19</v>
      </c>
      <c r="AC25" s="48" t="n">
        <v>2</v>
      </c>
      <c r="AD25" s="48" t="n"/>
      <c r="AE25" s="48" t="n"/>
      <c r="AF25" s="48" t="n"/>
    </row>
    <row r="26" customFormat="1" s="39">
      <c r="A26" s="54" t="inlineStr">
        <is>
          <t>四國區</t>
        </is>
      </c>
      <c r="B26" s="54" t="n"/>
      <c r="C26" s="53">
        <f>SUMIF($I$3:$Q$3,"年末船數",I26:Q26)-R26</f>
        <v/>
      </c>
      <c r="D26" s="53">
        <f>SUMIF($I$3:$Q$3,"新造船數",I26:Q26)-S26</f>
        <v/>
      </c>
      <c r="E26" s="53">
        <f>SUMIF($I$3:$Q$3,"廢用船數",I26:Q26)-T26</f>
        <v/>
      </c>
      <c r="F26" s="53">
        <f>SUMIF($U$3:$Z$3,"年末船數",U26:Z26)-AA26</f>
        <v/>
      </c>
      <c r="G26" s="53">
        <f>SUMIF($U$3:$Z$3,"新造船數",U26:Z26)-AB26</f>
        <v/>
      </c>
      <c r="H26" s="53">
        <f>SUMIF($U$3:$Z$3,"廢用船數",U26:Z26)-AC26</f>
        <v/>
      </c>
      <c r="I26" s="48" t="n">
        <v>15996</v>
      </c>
      <c r="J26" s="48" t="n">
        <v>1515</v>
      </c>
      <c r="K26" s="48" t="n">
        <v>1645</v>
      </c>
      <c r="L26" s="48" t="n">
        <v>21181</v>
      </c>
      <c r="M26" s="48" t="n">
        <v>2138</v>
      </c>
      <c r="N26" s="48" t="n">
        <v>1764</v>
      </c>
      <c r="O26" s="48" t="n">
        <v>6415</v>
      </c>
      <c r="P26" s="48" t="n">
        <v>523</v>
      </c>
      <c r="Q26" s="48" t="n">
        <v>426</v>
      </c>
      <c r="R26" s="48" t="n">
        <v>43592</v>
      </c>
      <c r="S26" s="48" t="n">
        <v>4176</v>
      </c>
      <c r="T26" s="48" t="n">
        <v>3835</v>
      </c>
      <c r="U26" s="48" t="n">
        <v>7</v>
      </c>
      <c r="V26" s="48" t="n"/>
      <c r="W26" s="48" t="n"/>
      <c r="X26" s="48" t="n">
        <v>51</v>
      </c>
      <c r="Y26" s="48" t="n">
        <v>10</v>
      </c>
      <c r="Z26" s="48" t="n"/>
      <c r="AA26" s="48" t="n">
        <v>58</v>
      </c>
      <c r="AB26" s="48" t="n">
        <v>10</v>
      </c>
      <c r="AC26" s="48" t="n"/>
      <c r="AD26" s="48" t="n"/>
      <c r="AE26" s="48" t="n"/>
      <c r="AF26" s="48" t="n"/>
    </row>
    <row r="27" customFormat="1" s="39">
      <c r="A27" s="54" t="inlineStr">
        <is>
          <t>九州區</t>
        </is>
      </c>
      <c r="B27" s="54" t="n"/>
      <c r="C27" s="53">
        <f>SUMIF($I$3:$Q$3,"年末船數",I27:Q27)-R27</f>
        <v/>
      </c>
      <c r="D27" s="53">
        <f>SUMIF($I$3:$Q$3,"新造船數",I27:Q27)-S27</f>
        <v/>
      </c>
      <c r="E27" s="53">
        <f>SUMIF($I$3:$Q$3,"廢用船數",I27:Q27)-T27</f>
        <v/>
      </c>
      <c r="F27" s="53">
        <f>SUMIF($U$3:$Z$3,"年末船數",U27:Z27)-AA27</f>
        <v/>
      </c>
      <c r="G27" s="53">
        <f>SUMIF($U$3:$Z$3,"新造船數",U27:Z27)-AB27</f>
        <v/>
      </c>
      <c r="H27" s="53">
        <f>SUMIF($U$3:$Z$3,"廢用船數",U27:Z27)-AC27</f>
        <v/>
      </c>
      <c r="I27" s="48" t="n">
        <v>66494</v>
      </c>
      <c r="J27" s="48" t="n">
        <v>6062</v>
      </c>
      <c r="K27" s="48" t="n">
        <v>5690</v>
      </c>
      <c r="L27" s="48" t="n">
        <v>5185</v>
      </c>
      <c r="M27" s="48" t="n">
        <v>666</v>
      </c>
      <c r="N27" s="48" t="n">
        <v>738</v>
      </c>
      <c r="O27" s="48" t="n">
        <v>514</v>
      </c>
      <c r="P27" s="48" t="n">
        <v>35</v>
      </c>
      <c r="Q27" s="48" t="n">
        <v>19</v>
      </c>
      <c r="R27" s="48" t="n">
        <v>72193</v>
      </c>
      <c r="S27" s="48" t="n">
        <v>6763</v>
      </c>
      <c r="T27" s="48" t="n">
        <v>6447</v>
      </c>
      <c r="U27" s="48" t="n">
        <v>25</v>
      </c>
      <c r="V27" s="48" t="n">
        <v>16</v>
      </c>
      <c r="W27" s="48" t="n"/>
      <c r="X27" s="48" t="n">
        <v>22</v>
      </c>
      <c r="Y27" s="48" t="n">
        <v>3</v>
      </c>
      <c r="Z27" s="48" t="n"/>
      <c r="AA27" s="48" t="n">
        <v>47</v>
      </c>
      <c r="AB27" s="48" t="n">
        <v>19</v>
      </c>
      <c r="AC27" s="48" t="n"/>
      <c r="AD27" s="48" t="n"/>
      <c r="AE27" s="48" t="n"/>
      <c r="AF27" s="48" t="n"/>
    </row>
    <row r="28" customFormat="1" s="39">
      <c r="A28" s="54" t="inlineStr">
        <is>
          <t>沖縄</t>
        </is>
      </c>
      <c r="B28" s="54" t="n"/>
      <c r="C28" s="53">
        <f>SUMIF($I$3:$Q$3,"年末船數",I28:Q28)-R28</f>
        <v/>
      </c>
      <c r="D28" s="53">
        <f>SUMIF($I$3:$Q$3,"新造船數",I28:Q28)-S28</f>
        <v/>
      </c>
      <c r="E28" s="53">
        <f>SUMIF($I$3:$Q$3,"廢用船數",I28:Q28)-T28</f>
        <v/>
      </c>
      <c r="F28" s="53">
        <f>SUMIF($U$3:$Z$3,"年末船數",U28:Z28)-AA28</f>
        <v/>
      </c>
      <c r="G28" s="53">
        <f>SUMIF($U$3:$Z$3,"新造船數",U28:Z28)-AB28</f>
        <v/>
      </c>
      <c r="H28" s="53">
        <f>SUMIF($U$3:$Z$3,"廢用船數",U28:Z28)-AC28</f>
        <v/>
      </c>
      <c r="I28" s="48" t="n">
        <v>3</v>
      </c>
      <c r="J28" s="48" t="n"/>
      <c r="K28" s="48" t="n"/>
      <c r="L28" s="48" t="n">
        <v>16</v>
      </c>
      <c r="M28" s="48" t="n"/>
      <c r="N28" s="48" t="n">
        <v>1</v>
      </c>
      <c r="O28" s="48" t="n">
        <v>88</v>
      </c>
      <c r="P28" s="48" t="n">
        <v>25</v>
      </c>
      <c r="Q28" s="48" t="n">
        <v>3</v>
      </c>
      <c r="R28" s="48" t="n">
        <v>107</v>
      </c>
      <c r="S28" s="48" t="n">
        <v>25</v>
      </c>
      <c r="T28" s="48" t="n">
        <v>4</v>
      </c>
      <c r="U28" s="48" t="n"/>
      <c r="V28" s="48" t="n"/>
      <c r="W28" s="48" t="n"/>
      <c r="X28" s="48" t="n"/>
      <c r="Y28" s="48" t="n"/>
      <c r="Z28" s="48" t="n"/>
      <c r="AA28" s="48" t="n"/>
      <c r="AB28" s="48" t="n"/>
      <c r="AC28" s="48" t="n"/>
      <c r="AD28" s="48" t="n"/>
      <c r="AE28" s="48" t="n"/>
      <c r="AF28" s="48" t="n"/>
    </row>
    <row r="29" customFormat="1" s="39">
      <c r="A29" s="54" t="inlineStr">
        <is>
          <t>北海道</t>
        </is>
      </c>
      <c r="B29" s="54" t="n"/>
      <c r="C29" s="53">
        <f>SUMIF($I$3:$Q$3,"年末船數",I29:Q29)-R29</f>
        <v/>
      </c>
      <c r="D29" s="53">
        <f>SUMIF($I$3:$Q$3,"新造船數",I29:Q29)-S29</f>
        <v/>
      </c>
      <c r="E29" s="53">
        <f>SUMIF($I$3:$Q$3,"廢用船數",I29:Q29)-T29</f>
        <v/>
      </c>
      <c r="F29" s="53">
        <f>SUMIF($U$3:$Z$3,"年末船數",U29:Z29)-AA29</f>
        <v/>
      </c>
      <c r="G29" s="53">
        <f>SUMIF($U$3:$Z$3,"新造船數",U29:Z29)-AB29</f>
        <v/>
      </c>
      <c r="H29" s="53">
        <f>SUMIF($U$3:$Z$3,"廢用船數",U29:Z29)-AC29</f>
        <v/>
      </c>
      <c r="I29" s="48" t="n">
        <v>24923</v>
      </c>
      <c r="J29" s="48" t="n">
        <v>1544</v>
      </c>
      <c r="K29" s="48" t="n">
        <v>1336</v>
      </c>
      <c r="L29" s="48" t="n">
        <v>20168</v>
      </c>
      <c r="M29" s="48" t="n">
        <v>722</v>
      </c>
      <c r="N29" s="48" t="n">
        <v>2106</v>
      </c>
      <c r="O29" s="48" t="n">
        <v>15114</v>
      </c>
      <c r="P29" s="48" t="n">
        <v>615</v>
      </c>
      <c r="Q29" s="48" t="n">
        <v>748</v>
      </c>
      <c r="R29" s="48" t="n">
        <v>60205</v>
      </c>
      <c r="S29" s="48" t="n">
        <v>2881</v>
      </c>
      <c r="T29" s="48" t="n">
        <v>4190</v>
      </c>
      <c r="U29" s="48" t="n"/>
      <c r="V29" s="48" t="n"/>
      <c r="W29" s="48" t="n"/>
      <c r="X29" s="48" t="n">
        <v>4</v>
      </c>
      <c r="Y29" s="48" t="n">
        <v>1</v>
      </c>
      <c r="Z29" s="48" t="n"/>
      <c r="AA29" s="48" t="n">
        <v>4</v>
      </c>
      <c r="AB29" s="48" t="n">
        <v>1</v>
      </c>
      <c r="AC29" s="48" t="n"/>
      <c r="AD29" s="48" t="n"/>
      <c r="AE29" s="48" t="n"/>
      <c r="AF29" s="48" t="n"/>
    </row>
    <row r="30" customFormat="1" s="39">
      <c r="A30" s="54" t="inlineStr">
        <is>
          <t>總計</t>
        </is>
      </c>
      <c r="B30" s="54" t="n"/>
      <c r="C30" s="53">
        <f>SUMIF($I$3:$Q$3,"年末船數",I30:Q30)-R30</f>
        <v/>
      </c>
      <c r="D30" s="53">
        <f>SUMIF($I$3:$Q$3,"新造船數",I30:Q30)-S30</f>
        <v/>
      </c>
      <c r="E30" s="53">
        <f>SUMIF($I$3:$Q$3,"廢用船數",I30:Q30)-T30</f>
        <v/>
      </c>
      <c r="F30" s="53">
        <f>SUMIF($U$3:$Z$3,"年末船數",U30:Z30)-AA30</f>
        <v/>
      </c>
      <c r="G30" s="53">
        <f>SUMIF($U$3:$Z$3,"新造船數",U30:Z30)-AB30</f>
        <v/>
      </c>
      <c r="H30" s="53">
        <f>SUMIF($U$3:$Z$3,"廢用船數",U30:Z30)-AC30</f>
        <v/>
      </c>
      <c r="I30" s="48" t="n">
        <v>260317</v>
      </c>
      <c r="J30" s="48" t="n">
        <v>23371</v>
      </c>
      <c r="K30" s="48" t="n">
        <v>21474</v>
      </c>
      <c r="L30" s="48" t="n">
        <v>128681</v>
      </c>
      <c r="M30" s="48" t="n">
        <v>11388</v>
      </c>
      <c r="N30" s="48" t="n">
        <v>12321</v>
      </c>
      <c r="O30" s="48" t="n">
        <v>31110</v>
      </c>
      <c r="P30" s="48" t="n">
        <v>2463</v>
      </c>
      <c r="Q30" s="48" t="n">
        <v>2006</v>
      </c>
      <c r="R30" s="48" t="n">
        <v>420108</v>
      </c>
      <c r="S30" s="48" t="n">
        <v>37222</v>
      </c>
      <c r="T30" s="48" t="n">
        <v>35801</v>
      </c>
      <c r="U30" s="48" t="n">
        <v>89</v>
      </c>
      <c r="V30" s="48" t="n">
        <v>34</v>
      </c>
      <c r="W30" s="48" t="n"/>
      <c r="X30" s="48" t="n">
        <v>618</v>
      </c>
      <c r="Y30" s="48" t="n">
        <v>123</v>
      </c>
      <c r="Z30" s="48" t="n">
        <v>21</v>
      </c>
      <c r="AA30" s="48" t="n">
        <v>707</v>
      </c>
      <c r="AB30" s="48" t="n">
        <v>157</v>
      </c>
      <c r="AC30" s="48" t="n">
        <v>21</v>
      </c>
      <c r="AD30" s="48" t="n"/>
      <c r="AE30" s="48" t="n"/>
      <c r="AF30" s="48" t="n"/>
    </row>
    <row r="31" customFormat="1" s="39">
      <c r="A31" s="54" t="inlineStr">
        <is>
          <t>本州中區</t>
        </is>
      </c>
      <c r="B31" s="54" t="inlineStr">
        <is>
          <t>東京</t>
        </is>
      </c>
      <c r="C31" s="53">
        <f>SUMIF($I$3:$Q$3,"年末船數",I31:Q31)-R31</f>
        <v/>
      </c>
      <c r="D31" s="53">
        <f>SUMIF($I$3:$Q$3,"新造船數",I31:Q31)-S31</f>
        <v/>
      </c>
      <c r="E31" s="53">
        <f>SUMIF($I$3:$Q$3,"廢用船數",I31:Q31)-T31</f>
        <v/>
      </c>
      <c r="F31" s="53">
        <f>SUMIF($U$3:$Z$3,"年末船數",U31:Z31)-AA31</f>
        <v/>
      </c>
      <c r="G31" s="53">
        <f>SUMIF($U$3:$Z$3,"新造船數",U31:Z31)-AB31</f>
        <v/>
      </c>
      <c r="H31" s="53">
        <f>SUMIF($U$3:$Z$3,"廢用船數",U31:Z31)-AC31</f>
        <v/>
      </c>
      <c r="I31" s="48" t="n">
        <v>7275</v>
      </c>
      <c r="J31" s="48" t="n">
        <v>819</v>
      </c>
      <c r="K31" s="48" t="n">
        <v>634</v>
      </c>
      <c r="L31" s="48" t="n">
        <v>874</v>
      </c>
      <c r="M31" s="48" t="n">
        <v>103</v>
      </c>
      <c r="N31" s="48" t="n">
        <v>70</v>
      </c>
      <c r="O31" s="48" t="n">
        <v>442</v>
      </c>
      <c r="P31" s="48" t="n">
        <v>46</v>
      </c>
      <c r="Q31" s="48" t="n">
        <v>30</v>
      </c>
      <c r="R31" s="48" t="n">
        <v>8591</v>
      </c>
      <c r="S31" s="48" t="n">
        <v>968</v>
      </c>
      <c r="T31" s="48" t="n">
        <v>734</v>
      </c>
      <c r="U31" s="48" t="n">
        <v>7</v>
      </c>
      <c r="V31" s="48" t="n"/>
      <c r="W31" s="48" t="n"/>
      <c r="X31" s="48" t="n">
        <v>130</v>
      </c>
      <c r="Y31" s="48" t="n">
        <v>4</v>
      </c>
      <c r="Z31" s="48" t="n">
        <v>2</v>
      </c>
      <c r="AA31" s="48" t="n">
        <v>137</v>
      </c>
      <c r="AB31" s="48" t="n">
        <v>4</v>
      </c>
      <c r="AC31" s="48" t="n">
        <v>2</v>
      </c>
      <c r="AD31" s="48" t="n"/>
      <c r="AE31" s="48" t="n"/>
      <c r="AF31" s="48" t="n"/>
    </row>
    <row r="32" customFormat="1" s="39">
      <c r="A32" s="54" t="inlineStr">
        <is>
          <t>本州中區</t>
        </is>
      </c>
      <c r="B32" s="54" t="inlineStr">
        <is>
          <t>神奈川</t>
        </is>
      </c>
      <c r="C32" s="53">
        <f>SUMIF($I$3:$Q$3,"年末船數",I32:Q32)-R32</f>
        <v/>
      </c>
      <c r="D32" s="53">
        <f>SUMIF($I$3:$Q$3,"新造船數",I32:Q32)-S32</f>
        <v/>
      </c>
      <c r="E32" s="53">
        <f>SUMIF($I$3:$Q$3,"廢用船數",I32:Q32)-T32</f>
        <v/>
      </c>
      <c r="F32" s="53">
        <f>SUMIF($U$3:$Z$3,"年末船數",U32:Z32)-AA32</f>
        <v/>
      </c>
      <c r="G32" s="53">
        <f>SUMIF($U$3:$Z$3,"新造船數",U32:Z32)-AB32</f>
        <v/>
      </c>
      <c r="H32" s="53">
        <f>SUMIF($U$3:$Z$3,"廢用船數",U32:Z32)-AC32</f>
        <v/>
      </c>
      <c r="I32" s="48" t="n">
        <v>9100</v>
      </c>
      <c r="J32" s="48" t="n">
        <v>664</v>
      </c>
      <c r="K32" s="48" t="n">
        <v>956</v>
      </c>
      <c r="L32" s="48" t="n">
        <v>629</v>
      </c>
      <c r="M32" s="48" t="n">
        <v>66</v>
      </c>
      <c r="N32" s="48" t="n">
        <v>67</v>
      </c>
      <c r="O32" s="48" t="n">
        <v>87</v>
      </c>
      <c r="P32" s="48" t="n">
        <v>17</v>
      </c>
      <c r="Q32" s="48" t="n">
        <v>8</v>
      </c>
      <c r="R32" s="48" t="n">
        <v>9816</v>
      </c>
      <c r="S32" s="48" t="n">
        <v>747</v>
      </c>
      <c r="T32" s="48" t="n">
        <v>1031</v>
      </c>
      <c r="U32" s="48" t="n"/>
      <c r="V32" s="48" t="n"/>
      <c r="W32" s="48" t="n"/>
      <c r="X32" s="48" t="n">
        <v>7</v>
      </c>
      <c r="Y32" s="48" t="n">
        <v>2</v>
      </c>
      <c r="Z32" s="48" t="n"/>
      <c r="AA32" s="48" t="n">
        <v>7</v>
      </c>
      <c r="AB32" s="48" t="n">
        <v>2</v>
      </c>
      <c r="AC32" s="48" t="n"/>
      <c r="AD32" s="48" t="n"/>
      <c r="AE32" s="48" t="n"/>
      <c r="AF32" s="48" t="n"/>
    </row>
    <row r="33" customFormat="1" s="39">
      <c r="A33" s="54" t="inlineStr">
        <is>
          <t>本州中區</t>
        </is>
      </c>
      <c r="B33" s="54" t="inlineStr">
        <is>
          <t>埼玉</t>
        </is>
      </c>
      <c r="C33" s="53">
        <f>SUMIF($I$3:$Q$3,"年末船數",I33:Q33)-R33</f>
        <v/>
      </c>
      <c r="D33" s="53">
        <f>SUMIF($I$3:$Q$3,"新造船數",I33:Q33)-S33</f>
        <v/>
      </c>
      <c r="E33" s="53">
        <f>SUMIF($I$3:$Q$3,"廢用船數",I33:Q33)-T33</f>
        <v/>
      </c>
      <c r="F33" s="53">
        <f>SUMIF($U$3:$Z$3,"年末船數",U33:Z33)-AA33</f>
        <v/>
      </c>
      <c r="G33" s="53">
        <f>SUMIF($U$3:$Z$3,"新造船數",U33:Z33)-AB33</f>
        <v/>
      </c>
      <c r="H33" s="53">
        <f>SUMIF($U$3:$Z$3,"廢用船數",U33:Z33)-AC33</f>
        <v/>
      </c>
      <c r="I33" s="48" t="n">
        <v>774</v>
      </c>
      <c r="J33" s="48" t="n">
        <v>201</v>
      </c>
      <c r="K33" s="48" t="n">
        <v>50</v>
      </c>
      <c r="L33" s="48" t="n">
        <v>221</v>
      </c>
      <c r="M33" s="48" t="n">
        <v>77</v>
      </c>
      <c r="N33" s="48" t="n">
        <v>13</v>
      </c>
      <c r="O33" s="48" t="n">
        <v>55</v>
      </c>
      <c r="P33" s="48" t="n">
        <v>35</v>
      </c>
      <c r="Q33" s="48" t="n">
        <v>6</v>
      </c>
      <c r="R33" s="48" t="n">
        <v>1050</v>
      </c>
      <c r="S33" s="48" t="n">
        <v>313</v>
      </c>
      <c r="T33" s="48" t="n">
        <v>69</v>
      </c>
      <c r="U33" s="48" t="n"/>
      <c r="V33" s="48" t="n"/>
      <c r="W33" s="48" t="n"/>
      <c r="X33" s="48" t="n"/>
      <c r="Y33" s="48" t="n"/>
      <c r="Z33" s="48" t="n"/>
      <c r="AA33" s="48" t="n"/>
      <c r="AB33" s="48" t="n"/>
      <c r="AC33" s="48" t="n"/>
      <c r="AD33" s="48" t="n"/>
      <c r="AE33" s="48" t="n"/>
      <c r="AF33" s="48" t="n"/>
    </row>
    <row r="34" customFormat="1" s="39">
      <c r="A34" s="54" t="inlineStr">
        <is>
          <t>本州中區</t>
        </is>
      </c>
      <c r="B34" s="54" t="inlineStr">
        <is>
          <t>千葉</t>
        </is>
      </c>
      <c r="C34" s="53">
        <f>SUMIF($I$3:$Q$3,"年末船數",I34:Q34)-R34</f>
        <v/>
      </c>
      <c r="D34" s="53">
        <f>SUMIF($I$3:$Q$3,"新造船數",I34:Q34)-S34</f>
        <v/>
      </c>
      <c r="E34" s="53">
        <f>SUMIF($I$3:$Q$3,"廢用船數",I34:Q34)-T34</f>
        <v/>
      </c>
      <c r="F34" s="53">
        <f>SUMIF($U$3:$Z$3,"年末船數",U34:Z34)-AA34</f>
        <v/>
      </c>
      <c r="G34" s="53">
        <f>SUMIF($U$3:$Z$3,"新造船數",U34:Z34)-AB34</f>
        <v/>
      </c>
      <c r="H34" s="53">
        <f>SUMIF($U$3:$Z$3,"廢用船數",U34:Z34)-AC34</f>
        <v/>
      </c>
      <c r="I34" s="48" t="n">
        <v>11476</v>
      </c>
      <c r="J34" s="48" t="n">
        <v>1188</v>
      </c>
      <c r="K34" s="48" t="n">
        <v>1359</v>
      </c>
      <c r="L34" s="48" t="n">
        <v>4087</v>
      </c>
      <c r="M34" s="48" t="n">
        <v>474</v>
      </c>
      <c r="N34" s="48" t="n">
        <v>938</v>
      </c>
      <c r="O34" s="48" t="n">
        <v>187</v>
      </c>
      <c r="P34" s="48" t="n">
        <v>9</v>
      </c>
      <c r="Q34" s="48" t="n">
        <v>18</v>
      </c>
      <c r="R34" s="48" t="n">
        <v>15750</v>
      </c>
      <c r="S34" s="48" t="n">
        <v>1671</v>
      </c>
      <c r="T34" s="48" t="n">
        <v>2315</v>
      </c>
      <c r="U34" s="48" t="n"/>
      <c r="V34" s="48" t="n"/>
      <c r="W34" s="48" t="n"/>
      <c r="X34" s="48" t="n">
        <v>12</v>
      </c>
      <c r="Y34" s="48" t="n">
        <v>4</v>
      </c>
      <c r="Z34" s="48" t="n">
        <v>2</v>
      </c>
      <c r="AA34" s="48" t="n">
        <v>12</v>
      </c>
      <c r="AB34" s="48" t="n">
        <v>4</v>
      </c>
      <c r="AC34" s="48" t="n">
        <v>2</v>
      </c>
      <c r="AD34" s="48" t="n"/>
      <c r="AE34" s="48" t="n"/>
      <c r="AF34" s="48" t="n"/>
    </row>
    <row r="35" customFormat="1" s="39">
      <c r="A35" s="54" t="inlineStr">
        <is>
          <t>本州中區</t>
        </is>
      </c>
      <c r="B35" s="54" t="inlineStr">
        <is>
          <t>茨城</t>
        </is>
      </c>
      <c r="C35" s="53">
        <f>SUMIF($I$3:$Q$3,"年末船數",I35:Q35)-R35</f>
        <v/>
      </c>
      <c r="D35" s="53">
        <f>SUMIF($I$3:$Q$3,"新造船數",I35:Q35)-S35</f>
        <v/>
      </c>
      <c r="E35" s="53">
        <f>SUMIF($I$3:$Q$3,"廢用船數",I35:Q35)-T35</f>
        <v/>
      </c>
      <c r="F35" s="53">
        <f>SUMIF($U$3:$Z$3,"年末船數",U35:Z35)-AA35</f>
        <v/>
      </c>
      <c r="G35" s="53">
        <f>SUMIF($U$3:$Z$3,"新造船數",U35:Z35)-AB35</f>
        <v/>
      </c>
      <c r="H35" s="53">
        <f>SUMIF($U$3:$Z$3,"廢用船數",U35:Z35)-AC35</f>
        <v/>
      </c>
      <c r="I35" s="48" t="n">
        <v>5940</v>
      </c>
      <c r="J35" s="48" t="n">
        <v>441</v>
      </c>
      <c r="K35" s="48" t="n">
        <v>587</v>
      </c>
      <c r="L35" s="48" t="n">
        <v>4806</v>
      </c>
      <c r="M35" s="48" t="n">
        <v>486</v>
      </c>
      <c r="N35" s="48" t="n">
        <v>510</v>
      </c>
      <c r="O35" s="48" t="n">
        <v>939</v>
      </c>
      <c r="P35" s="48" t="n">
        <v>107</v>
      </c>
      <c r="Q35" s="48" t="n">
        <v>127</v>
      </c>
      <c r="R35" s="48" t="n">
        <v>11685</v>
      </c>
      <c r="S35" s="48" t="n">
        <v>1034</v>
      </c>
      <c r="T35" s="48" t="n">
        <v>1224</v>
      </c>
      <c r="U35" s="48" t="n"/>
      <c r="V35" s="48" t="n"/>
      <c r="W35" s="48" t="n"/>
      <c r="X35" s="48" t="n">
        <v>2</v>
      </c>
      <c r="Y35" s="48" t="n"/>
      <c r="Z35" s="48" t="n"/>
      <c r="AA35" s="48" t="n">
        <v>2</v>
      </c>
      <c r="AB35" s="48" t="n"/>
      <c r="AC35" s="48" t="n"/>
      <c r="AD35" s="48" t="n"/>
      <c r="AE35" s="48" t="n"/>
      <c r="AF35" s="48" t="n"/>
    </row>
    <row r="36" customFormat="1" s="39">
      <c r="A36" s="54" t="inlineStr">
        <is>
          <t>本州中區</t>
        </is>
      </c>
      <c r="B36" s="54" t="inlineStr">
        <is>
          <t>栃木</t>
        </is>
      </c>
      <c r="C36" s="53">
        <f>SUMIF($I$3:$Q$3,"年末船數",I36:Q36)-R36</f>
        <v/>
      </c>
      <c r="D36" s="53">
        <f>SUMIF($I$3:$Q$3,"新造船數",I36:Q36)-S36</f>
        <v/>
      </c>
      <c r="E36" s="53">
        <f>SUMIF($I$3:$Q$3,"廢用船數",I36:Q36)-T36</f>
        <v/>
      </c>
      <c r="F36" s="53">
        <f>SUMIF($U$3:$Z$3,"年末船數",U36:Z36)-AA36</f>
        <v/>
      </c>
      <c r="G36" s="53">
        <f>SUMIF($U$3:$Z$3,"新造船數",U36:Z36)-AB36</f>
        <v/>
      </c>
      <c r="H36" s="53">
        <f>SUMIF($U$3:$Z$3,"廢用船數",U36:Z36)-AC36</f>
        <v/>
      </c>
      <c r="I36" s="48" t="n">
        <v>788</v>
      </c>
      <c r="J36" s="48" t="n">
        <v>89</v>
      </c>
      <c r="K36" s="48" t="n">
        <v>73</v>
      </c>
      <c r="L36" s="48" t="n">
        <v>247</v>
      </c>
      <c r="M36" s="48" t="n">
        <v>48</v>
      </c>
      <c r="N36" s="48" t="n">
        <v>32</v>
      </c>
      <c r="O36" s="48" t="n">
        <v>29</v>
      </c>
      <c r="P36" s="48" t="n">
        <v>2</v>
      </c>
      <c r="Q36" s="48" t="n">
        <v>2</v>
      </c>
      <c r="R36" s="48" t="n">
        <v>1064</v>
      </c>
      <c r="S36" s="48" t="n">
        <v>139</v>
      </c>
      <c r="T36" s="48" t="n">
        <v>107</v>
      </c>
      <c r="U36" s="48" t="n"/>
      <c r="V36" s="48" t="n"/>
      <c r="W36" s="48" t="n"/>
      <c r="X36" s="48" t="n"/>
      <c r="Y36" s="48" t="n"/>
      <c r="Z36" s="48" t="n"/>
      <c r="AA36" s="48" t="n"/>
      <c r="AB36" s="48" t="n"/>
      <c r="AC36" s="48" t="n"/>
      <c r="AD36" s="48" t="n"/>
      <c r="AE36" s="48" t="n"/>
      <c r="AF36" s="48" t="n"/>
    </row>
    <row r="37" customFormat="1" s="39">
      <c r="A37" s="54" t="inlineStr">
        <is>
          <t>本州中區</t>
        </is>
      </c>
      <c r="B37" s="54" t="inlineStr">
        <is>
          <t>群馬</t>
        </is>
      </c>
      <c r="C37" s="53">
        <f>SUMIF($I$3:$Q$3,"年末船數",I37:Q37)-R37</f>
        <v/>
      </c>
      <c r="D37" s="53">
        <f>SUMIF($I$3:$Q$3,"新造船數",I37:Q37)-S37</f>
        <v/>
      </c>
      <c r="E37" s="53">
        <f>SUMIF($I$3:$Q$3,"廢用船數",I37:Q37)-T37</f>
        <v/>
      </c>
      <c r="F37" s="53">
        <f>SUMIF($U$3:$Z$3,"年末船數",U37:Z37)-AA37</f>
        <v/>
      </c>
      <c r="G37" s="53">
        <f>SUMIF($U$3:$Z$3,"新造船數",U37:Z37)-AB37</f>
        <v/>
      </c>
      <c r="H37" s="53">
        <f>SUMIF($U$3:$Z$3,"廢用船數",U37:Z37)-AC37</f>
        <v/>
      </c>
      <c r="I37" s="48" t="n">
        <v>722</v>
      </c>
      <c r="J37" s="48" t="n">
        <v>33</v>
      </c>
      <c r="K37" s="48" t="n">
        <v>58</v>
      </c>
      <c r="L37" s="48" t="n">
        <v>71</v>
      </c>
      <c r="M37" s="48" t="n">
        <v>14</v>
      </c>
      <c r="N37" s="48" t="n">
        <v>4</v>
      </c>
      <c r="O37" s="48" t="n">
        <v>1</v>
      </c>
      <c r="P37" s="48" t="n">
        <v>1</v>
      </c>
      <c r="Q37" s="48" t="n"/>
      <c r="R37" s="48" t="n">
        <v>794</v>
      </c>
      <c r="S37" s="48" t="n">
        <v>48</v>
      </c>
      <c r="T37" s="48" t="n">
        <v>62</v>
      </c>
      <c r="U37" s="48" t="n"/>
      <c r="V37" s="48" t="n"/>
      <c r="W37" s="48" t="n"/>
      <c r="X37" s="48" t="n"/>
      <c r="Y37" s="48" t="n"/>
      <c r="Z37" s="48" t="n"/>
      <c r="AA37" s="48" t="n"/>
      <c r="AB37" s="48" t="n"/>
      <c r="AC37" s="48" t="n"/>
      <c r="AD37" s="48" t="n"/>
      <c r="AE37" s="48" t="n"/>
      <c r="AF37" s="48" t="n"/>
    </row>
    <row r="38" customFormat="1" s="39">
      <c r="A38" s="54" t="inlineStr">
        <is>
          <t>本州中區</t>
        </is>
      </c>
      <c r="B38" s="54" t="inlineStr">
        <is>
          <t>長野</t>
        </is>
      </c>
      <c r="C38" s="53">
        <f>SUMIF($I$3:$Q$3,"年末船數",I38:Q38)-R38</f>
        <v/>
      </c>
      <c r="D38" s="53">
        <f>SUMIF($I$3:$Q$3,"新造船數",I38:Q38)-S38</f>
        <v/>
      </c>
      <c r="E38" s="53">
        <f>SUMIF($I$3:$Q$3,"廢用船數",I38:Q38)-T38</f>
        <v/>
      </c>
      <c r="F38" s="53">
        <f>SUMIF($U$3:$Z$3,"年末船數",U38:Z38)-AA38</f>
        <v/>
      </c>
      <c r="G38" s="53">
        <f>SUMIF($U$3:$Z$3,"新造船數",U38:Z38)-AB38</f>
        <v/>
      </c>
      <c r="H38" s="53">
        <f>SUMIF($U$3:$Z$3,"廢用船數",U38:Z38)-AC38</f>
        <v/>
      </c>
      <c r="I38" s="48" t="n">
        <v>1046</v>
      </c>
      <c r="J38" s="48" t="n">
        <v>55</v>
      </c>
      <c r="K38" s="48" t="n">
        <v>71</v>
      </c>
      <c r="L38" s="48" t="n">
        <v>65</v>
      </c>
      <c r="M38" s="48" t="n">
        <v>8</v>
      </c>
      <c r="N38" s="48" t="n">
        <v>5</v>
      </c>
      <c r="O38" s="48" t="n">
        <v>3</v>
      </c>
      <c r="P38" s="48" t="n"/>
      <c r="Q38" s="48" t="n"/>
      <c r="R38" s="48" t="n">
        <v>1114</v>
      </c>
      <c r="S38" s="48" t="n">
        <v>63</v>
      </c>
      <c r="T38" s="48" t="n">
        <v>76</v>
      </c>
      <c r="U38" s="48" t="n"/>
      <c r="V38" s="48" t="n"/>
      <c r="W38" s="48" t="n"/>
      <c r="X38" s="48" t="n"/>
      <c r="Y38" s="48" t="n"/>
      <c r="Z38" s="48" t="n"/>
      <c r="AA38" s="48" t="n"/>
      <c r="AB38" s="48" t="n"/>
      <c r="AC38" s="48" t="n"/>
      <c r="AD38" s="48" t="n"/>
      <c r="AE38" s="48" t="n"/>
      <c r="AF38" s="48" t="n"/>
    </row>
    <row r="39" customFormat="1" s="39">
      <c r="A39" s="54" t="inlineStr">
        <is>
          <t>本州中區</t>
        </is>
      </c>
      <c r="B39" s="54" t="inlineStr">
        <is>
          <t>山梨</t>
        </is>
      </c>
      <c r="C39" s="53">
        <f>SUMIF($I$3:$Q$3,"年末船數",I39:Q39)-R39</f>
        <v/>
      </c>
      <c r="D39" s="53">
        <f>SUMIF($I$3:$Q$3,"新造船數",I39:Q39)-S39</f>
        <v/>
      </c>
      <c r="E39" s="53">
        <f>SUMIF($I$3:$Q$3,"廢用船數",I39:Q39)-T39</f>
        <v/>
      </c>
      <c r="F39" s="53">
        <f>SUMIF($U$3:$Z$3,"年末船數",U39:Z39)-AA39</f>
        <v/>
      </c>
      <c r="G39" s="53">
        <f>SUMIF($U$3:$Z$3,"新造船數",U39:Z39)-AB39</f>
        <v/>
      </c>
      <c r="H39" s="53">
        <f>SUMIF($U$3:$Z$3,"廢用船數",U39:Z39)-AC39</f>
        <v/>
      </c>
      <c r="I39" s="48" t="n">
        <v>42</v>
      </c>
      <c r="J39" s="48" t="n">
        <v>11</v>
      </c>
      <c r="K39" s="48" t="n">
        <v>16</v>
      </c>
      <c r="L39" s="48" t="n">
        <v>15</v>
      </c>
      <c r="M39" s="48" t="n"/>
      <c r="N39" s="48" t="n"/>
      <c r="O39" s="48" t="n"/>
      <c r="P39" s="48" t="n"/>
      <c r="Q39" s="48" t="n"/>
      <c r="R39" s="48" t="n">
        <v>57</v>
      </c>
      <c r="S39" s="48" t="n">
        <v>11</v>
      </c>
      <c r="T39" s="48" t="n">
        <v>16</v>
      </c>
      <c r="U39" s="48" t="n"/>
      <c r="V39" s="48" t="n"/>
      <c r="W39" s="48" t="n"/>
      <c r="X39" s="48" t="n"/>
      <c r="Y39" s="48" t="n"/>
      <c r="Z39" s="48" t="n"/>
      <c r="AA39" s="48" t="n"/>
      <c r="AB39" s="48" t="n"/>
      <c r="AC39" s="48" t="n"/>
      <c r="AD39" s="48" t="n"/>
      <c r="AE39" s="48" t="n"/>
      <c r="AF39" s="48" t="n"/>
    </row>
    <row r="40" customFormat="1" s="39">
      <c r="A40" s="54" t="inlineStr">
        <is>
          <t>本州中區</t>
        </is>
      </c>
      <c r="B40" s="54" t="inlineStr">
        <is>
          <t>静岡</t>
        </is>
      </c>
      <c r="C40" s="53">
        <f>SUMIF($I$3:$Q$3,"年末船數",I40:Q40)-R40</f>
        <v/>
      </c>
      <c r="D40" s="53">
        <f>SUMIF($I$3:$Q$3,"新造船數",I40:Q40)-S40</f>
        <v/>
      </c>
      <c r="E40" s="53">
        <f>SUMIF($I$3:$Q$3,"廢用船數",I40:Q40)-T40</f>
        <v/>
      </c>
      <c r="F40" s="53">
        <f>SUMIF($U$3:$Z$3,"年末船數",U40:Z40)-AA40</f>
        <v/>
      </c>
      <c r="G40" s="53">
        <f>SUMIF($U$3:$Z$3,"新造船數",U40:Z40)-AB40</f>
        <v/>
      </c>
      <c r="H40" s="53">
        <f>SUMIF($U$3:$Z$3,"廢用船數",U40:Z40)-AC40</f>
        <v/>
      </c>
      <c r="I40" s="48" t="n">
        <v>2578</v>
      </c>
      <c r="J40" s="48" t="n">
        <v>314</v>
      </c>
      <c r="K40" s="48" t="n">
        <v>380</v>
      </c>
      <c r="L40" s="48" t="n">
        <v>9147</v>
      </c>
      <c r="M40" s="48" t="n">
        <v>747</v>
      </c>
      <c r="N40" s="48" t="n">
        <v>950</v>
      </c>
      <c r="O40" s="48" t="n">
        <v>372</v>
      </c>
      <c r="P40" s="48" t="n">
        <v>82</v>
      </c>
      <c r="Q40" s="48" t="n">
        <v>51</v>
      </c>
      <c r="R40" s="48" t="n">
        <v>12097</v>
      </c>
      <c r="S40" s="48" t="n">
        <v>1143</v>
      </c>
      <c r="T40" s="48" t="n">
        <v>1381</v>
      </c>
      <c r="U40" s="48" t="n">
        <v>3</v>
      </c>
      <c r="V40" s="48" t="n">
        <v>2</v>
      </c>
      <c r="W40" s="48" t="n"/>
      <c r="X40" s="48" t="n">
        <v>233</v>
      </c>
      <c r="Y40" s="48" t="n">
        <v>86</v>
      </c>
      <c r="Z40" s="48" t="n">
        <v>11</v>
      </c>
      <c r="AA40" s="48" t="n">
        <v>236</v>
      </c>
      <c r="AB40" s="48" t="n">
        <v>88</v>
      </c>
      <c r="AC40" s="48" t="n">
        <v>11</v>
      </c>
      <c r="AD40" s="48" t="n"/>
      <c r="AE40" s="48" t="n"/>
      <c r="AF40" s="48" t="n"/>
    </row>
    <row r="41" customFormat="1" s="39">
      <c r="A41" s="54" t="inlineStr">
        <is>
          <t>本州中區</t>
        </is>
      </c>
      <c r="B41" s="54" t="inlineStr">
        <is>
          <t>愛知</t>
        </is>
      </c>
      <c r="C41" s="53">
        <f>SUMIF($I$3:$Q$3,"年末船數",I41:Q41)-R41</f>
        <v/>
      </c>
      <c r="D41" s="53">
        <f>SUMIF($I$3:$Q$3,"新造船數",I41:Q41)-S41</f>
        <v/>
      </c>
      <c r="E41" s="53">
        <f>SUMIF($I$3:$Q$3,"廢用船數",I41:Q41)-T41</f>
        <v/>
      </c>
      <c r="F41" s="53">
        <f>SUMIF($U$3:$Z$3,"年末船數",U41:Z41)-AA41</f>
        <v/>
      </c>
      <c r="G41" s="53">
        <f>SUMIF($U$3:$Z$3,"新造船數",U41:Z41)-AB41</f>
        <v/>
      </c>
      <c r="H41" s="53">
        <f>SUMIF($U$3:$Z$3,"廢用船數",U41:Z41)-AC41</f>
        <v/>
      </c>
      <c r="I41" s="48" t="n">
        <v>9125</v>
      </c>
      <c r="J41" s="48" t="n">
        <v>613</v>
      </c>
      <c r="K41" s="48" t="n">
        <v>674</v>
      </c>
      <c r="L41" s="48" t="n">
        <v>1688</v>
      </c>
      <c r="M41" s="48" t="n">
        <v>188</v>
      </c>
      <c r="N41" s="48" t="n">
        <v>131</v>
      </c>
      <c r="O41" s="48" t="n">
        <v>105</v>
      </c>
      <c r="P41" s="48" t="n">
        <v>21</v>
      </c>
      <c r="Q41" s="48" t="n">
        <v>5</v>
      </c>
      <c r="R41" s="48" t="n">
        <v>10918</v>
      </c>
      <c r="S41" s="48" t="n">
        <v>822</v>
      </c>
      <c r="T41" s="48" t="n">
        <v>810</v>
      </c>
      <c r="U41" s="48" t="n"/>
      <c r="V41" s="48" t="n"/>
      <c r="W41" s="48" t="n"/>
      <c r="X41" s="48" t="n">
        <v>32</v>
      </c>
      <c r="Y41" s="48" t="n">
        <v>4</v>
      </c>
      <c r="Z41" s="48" t="n"/>
      <c r="AA41" s="48" t="n">
        <v>32</v>
      </c>
      <c r="AB41" s="48" t="n">
        <v>4</v>
      </c>
      <c r="AC41" s="48" t="n"/>
      <c r="AD41" s="48" t="n"/>
      <c r="AE41" s="48" t="n"/>
      <c r="AF41" s="48" t="n"/>
    </row>
    <row r="42">
      <c r="A42" s="54" t="inlineStr">
        <is>
          <t>本州中區</t>
        </is>
      </c>
      <c r="B42" s="54" t="inlineStr">
        <is>
          <t>三重</t>
        </is>
      </c>
      <c r="C42" s="53">
        <f>SUMIF($I$3:$Q$3,"年末船數",I42:Q42)-R42</f>
        <v/>
      </c>
      <c r="D42" s="53">
        <f>SUMIF($I$3:$Q$3,"新造船數",I42:Q42)-S42</f>
        <v/>
      </c>
      <c r="E42" s="53">
        <f>SUMIF($I$3:$Q$3,"廢用船數",I42:Q42)-T42</f>
        <v/>
      </c>
      <c r="F42" s="53">
        <f>SUMIF($U$3:$Z$3,"年末船數",U42:Z42)-AA42</f>
        <v/>
      </c>
      <c r="G42" s="53">
        <f>SUMIF($U$3:$Z$3,"新造船數",U42:Z42)-AB42</f>
        <v/>
      </c>
      <c r="H42" s="53">
        <f>SUMIF($U$3:$Z$3,"廢用船數",U42:Z42)-AC42</f>
        <v/>
      </c>
      <c r="I42" s="48" t="n">
        <v>5057</v>
      </c>
      <c r="J42" s="48" t="n">
        <v>496</v>
      </c>
      <c r="K42" s="48" t="n">
        <v>507</v>
      </c>
      <c r="L42" s="48" t="n">
        <v>7671</v>
      </c>
      <c r="M42" s="48" t="n">
        <v>595</v>
      </c>
      <c r="N42" s="48" t="n">
        <v>880</v>
      </c>
      <c r="O42" s="48" t="n">
        <v>270</v>
      </c>
      <c r="P42" s="48" t="n">
        <v>133</v>
      </c>
      <c r="Q42" s="48" t="n">
        <v>36</v>
      </c>
      <c r="R42" s="48" t="n">
        <v>12998</v>
      </c>
      <c r="S42" s="48" t="n">
        <v>1224</v>
      </c>
      <c r="T42" s="48" t="n">
        <v>1423</v>
      </c>
      <c r="U42" s="48" t="n"/>
      <c r="V42" s="48" t="n"/>
      <c r="W42" s="48" t="n"/>
      <c r="X42" s="48" t="n">
        <v>8</v>
      </c>
      <c r="Y42" s="48" t="n">
        <v>1</v>
      </c>
      <c r="Z42" s="48" t="n"/>
      <c r="AA42" s="48" t="n">
        <v>8</v>
      </c>
      <c r="AB42" s="48" t="n">
        <v>1</v>
      </c>
      <c r="AC42" s="48" t="n"/>
      <c r="AD42" s="48" t="n"/>
      <c r="AE42" s="48" t="n"/>
      <c r="AF42" s="48" t="n"/>
    </row>
    <row r="43">
      <c r="A43" s="54" t="inlineStr">
        <is>
          <t>本州中區</t>
        </is>
      </c>
      <c r="B43" s="54" t="inlineStr">
        <is>
          <t>岐阜</t>
        </is>
      </c>
      <c r="C43" s="53">
        <f>SUMIF($I$3:$Q$3,"年末船數",I43:Q43)-R43</f>
        <v/>
      </c>
      <c r="D43" s="53">
        <f>SUMIF($I$3:$Q$3,"新造船數",I43:Q43)-S43</f>
        <v/>
      </c>
      <c r="E43" s="53">
        <f>SUMIF($I$3:$Q$3,"廢用船數",I43:Q43)-T43</f>
        <v/>
      </c>
      <c r="F43" s="53">
        <f>SUMIF($U$3:$Z$3,"年末船數",U43:Z43)-AA43</f>
        <v/>
      </c>
      <c r="G43" s="53">
        <f>SUMIF($U$3:$Z$3,"新造船數",U43:Z43)-AB43</f>
        <v/>
      </c>
      <c r="H43" s="53">
        <f>SUMIF($U$3:$Z$3,"廢用船數",U43:Z43)-AC43</f>
        <v/>
      </c>
      <c r="I43" s="48" t="n">
        <v>453</v>
      </c>
      <c r="J43" s="48" t="n">
        <v>54</v>
      </c>
      <c r="K43" s="48" t="n">
        <v>47</v>
      </c>
      <c r="L43" s="48" t="n">
        <v>146</v>
      </c>
      <c r="M43" s="48" t="n">
        <v>25</v>
      </c>
      <c r="N43" s="48" t="n">
        <v>40</v>
      </c>
      <c r="O43" s="48" t="n"/>
      <c r="P43" s="48" t="n"/>
      <c r="Q43" s="48" t="n"/>
      <c r="R43" s="48" t="n">
        <v>599</v>
      </c>
      <c r="S43" s="48" t="n">
        <v>79</v>
      </c>
      <c r="T43" s="48" t="n">
        <v>87</v>
      </c>
      <c r="U43" s="48" t="n"/>
      <c r="V43" s="48" t="n"/>
      <c r="W43" s="48" t="n"/>
      <c r="X43" s="48" t="n"/>
      <c r="Y43" s="48" t="n"/>
      <c r="Z43" s="48" t="n"/>
      <c r="AA43" s="48" t="n"/>
      <c r="AB43" s="48" t="n"/>
      <c r="AC43" s="48" t="n"/>
      <c r="AD43" s="48" t="n"/>
      <c r="AE43" s="48" t="n"/>
      <c r="AF43" s="48" t="n"/>
    </row>
    <row r="44">
      <c r="A44" s="54" t="inlineStr">
        <is>
          <t>本州中區</t>
        </is>
      </c>
      <c r="B44" s="54" t="inlineStr">
        <is>
          <t>滋賀</t>
        </is>
      </c>
      <c r="C44" s="53">
        <f>SUMIF($I$3:$Q$3,"年末船數",I44:Q44)-R44</f>
        <v/>
      </c>
      <c r="D44" s="53">
        <f>SUMIF($I$3:$Q$3,"新造船數",I44:Q44)-S44</f>
        <v/>
      </c>
      <c r="E44" s="53">
        <f>SUMIF($I$3:$Q$3,"廢用船數",I44:Q44)-T44</f>
        <v/>
      </c>
      <c r="F44" s="53">
        <f>SUMIF($U$3:$Z$3,"年末船數",U44:Z44)-AA44</f>
        <v/>
      </c>
      <c r="G44" s="53">
        <f>SUMIF($U$3:$Z$3,"新造船數",U44:Z44)-AB44</f>
        <v/>
      </c>
      <c r="H44" s="53">
        <f>SUMIF($U$3:$Z$3,"廢用船數",U44:Z44)-AC44</f>
        <v/>
      </c>
      <c r="I44" s="48" t="n">
        <v>1055</v>
      </c>
      <c r="J44" s="48" t="n">
        <v>52</v>
      </c>
      <c r="K44" s="48" t="n">
        <v>141</v>
      </c>
      <c r="L44" s="48" t="n">
        <v>147</v>
      </c>
      <c r="M44" s="48" t="n">
        <v>16</v>
      </c>
      <c r="N44" s="48" t="n">
        <v>10</v>
      </c>
      <c r="O44" s="48" t="n">
        <v>6</v>
      </c>
      <c r="P44" s="48" t="n"/>
      <c r="Q44" s="48" t="n"/>
      <c r="R44" s="48" t="n">
        <v>1208</v>
      </c>
      <c r="S44" s="48" t="n">
        <v>68</v>
      </c>
      <c r="T44" s="48" t="n">
        <v>151</v>
      </c>
      <c r="U44" s="48" t="n"/>
      <c r="V44" s="48" t="n"/>
      <c r="W44" s="48" t="n"/>
      <c r="X44" s="48" t="n"/>
      <c r="Y44" s="48" t="n"/>
      <c r="Z44" s="48" t="n"/>
      <c r="AA44" s="48" t="n"/>
      <c r="AB44" s="48" t="n"/>
      <c r="AC44" s="48" t="n"/>
      <c r="AD44" s="48" t="n"/>
      <c r="AE44" s="48" t="n"/>
      <c r="AF44" s="48" t="n"/>
    </row>
    <row r="45">
      <c r="A45" s="54" t="inlineStr">
        <is>
          <t>本州中區</t>
        </is>
      </c>
      <c r="B45" s="54" t="inlineStr">
        <is>
          <t>福井</t>
        </is>
      </c>
      <c r="C45" s="53">
        <f>SUMIF($I$3:$Q$3,"年末船數",I45:Q45)-R45</f>
        <v/>
      </c>
      <c r="D45" s="53">
        <f>SUMIF($I$3:$Q$3,"新造船數",I45:Q45)-S45</f>
        <v/>
      </c>
      <c r="E45" s="53">
        <f>SUMIF($I$3:$Q$3,"廢用船數",I45:Q45)-T45</f>
        <v/>
      </c>
      <c r="F45" s="53">
        <f>SUMIF($U$3:$Z$3,"年末船數",U45:Z45)-AA45</f>
        <v/>
      </c>
      <c r="G45" s="53">
        <f>SUMIF($U$3:$Z$3,"新造船數",U45:Z45)-AB45</f>
        <v/>
      </c>
      <c r="H45" s="53">
        <f>SUMIF($U$3:$Z$3,"廢用船數",U45:Z45)-AC45</f>
        <v/>
      </c>
      <c r="I45" s="48" t="n">
        <v>4457</v>
      </c>
      <c r="J45" s="48" t="n">
        <v>401</v>
      </c>
      <c r="K45" s="48" t="n">
        <v>378</v>
      </c>
      <c r="L45" s="48" t="n">
        <v>766</v>
      </c>
      <c r="M45" s="48" t="n">
        <v>147</v>
      </c>
      <c r="N45" s="48" t="n">
        <v>83</v>
      </c>
      <c r="O45" s="48" t="n">
        <v>2</v>
      </c>
      <c r="P45" s="48" t="n">
        <v>2</v>
      </c>
      <c r="Q45" s="48" t="n">
        <v>2</v>
      </c>
      <c r="R45" s="48" t="n">
        <v>5225</v>
      </c>
      <c r="S45" s="48" t="n">
        <v>550</v>
      </c>
      <c r="T45" s="48" t="n">
        <v>463</v>
      </c>
      <c r="U45" s="48" t="n"/>
      <c r="V45" s="48" t="n"/>
      <c r="W45" s="48" t="n"/>
      <c r="X45" s="48" t="n"/>
      <c r="Y45" s="48" t="n"/>
      <c r="Z45" s="48" t="n"/>
      <c r="AA45" s="48" t="n"/>
      <c r="AB45" s="48" t="n"/>
      <c r="AC45" s="48" t="n"/>
      <c r="AD45" s="48" t="n"/>
      <c r="AE45" s="48" t="n"/>
      <c r="AF45" s="48" t="n"/>
    </row>
    <row r="46">
      <c r="A46" s="54" t="inlineStr">
        <is>
          <t>本州中區</t>
        </is>
      </c>
      <c r="B46" s="54" t="inlineStr">
        <is>
          <t>石川</t>
        </is>
      </c>
      <c r="C46" s="53">
        <f>SUMIF($I$3:$Q$3,"年末船數",I46:Q46)-R46</f>
        <v/>
      </c>
      <c r="D46" s="53">
        <f>SUMIF($I$3:$Q$3,"新造船數",I46:Q46)-S46</f>
        <v/>
      </c>
      <c r="E46" s="53">
        <f>SUMIF($I$3:$Q$3,"廢用船數",I46:Q46)-T46</f>
        <v/>
      </c>
      <c r="F46" s="53">
        <f>SUMIF($U$3:$Z$3,"年末船數",U46:Z46)-AA46</f>
        <v/>
      </c>
      <c r="G46" s="53">
        <f>SUMIF($U$3:$Z$3,"新造船數",U46:Z46)-AB46</f>
        <v/>
      </c>
      <c r="H46" s="53">
        <f>SUMIF($U$3:$Z$3,"廢用船數",U46:Z46)-AC46</f>
        <v/>
      </c>
      <c r="I46" s="48" t="n">
        <v>4721</v>
      </c>
      <c r="J46" s="48" t="n">
        <v>288</v>
      </c>
      <c r="K46" s="48" t="n">
        <v>259</v>
      </c>
      <c r="L46" s="48" t="n">
        <v>4787</v>
      </c>
      <c r="M46" s="48" t="n">
        <v>793</v>
      </c>
      <c r="N46" s="48" t="n">
        <v>512</v>
      </c>
      <c r="O46" s="48" t="n">
        <v>316</v>
      </c>
      <c r="P46" s="48" t="n">
        <v>94</v>
      </c>
      <c r="Q46" s="48" t="n">
        <v>64</v>
      </c>
      <c r="R46" s="48" t="n">
        <v>9824</v>
      </c>
      <c r="S46" s="48" t="n">
        <v>1175</v>
      </c>
      <c r="T46" s="48" t="n">
        <v>835</v>
      </c>
      <c r="U46" s="48" t="n"/>
      <c r="V46" s="48" t="n"/>
      <c r="W46" s="48" t="n"/>
      <c r="X46" s="48" t="n">
        <v>5</v>
      </c>
      <c r="Y46" s="48" t="n"/>
      <c r="Z46" s="48" t="n"/>
      <c r="AA46" s="48" t="n">
        <v>5</v>
      </c>
      <c r="AB46" s="48" t="n"/>
      <c r="AC46" s="48" t="n"/>
      <c r="AD46" s="48" t="n"/>
      <c r="AE46" s="48" t="n"/>
      <c r="AF46" s="48" t="n"/>
    </row>
    <row r="47">
      <c r="A47" s="54" t="inlineStr">
        <is>
          <t>本州中區</t>
        </is>
      </c>
      <c r="B47" s="54" t="inlineStr">
        <is>
          <t>富山</t>
        </is>
      </c>
      <c r="C47" s="53">
        <f>SUMIF($I$3:$Q$3,"年末船數",I47:Q47)-R47</f>
        <v/>
      </c>
      <c r="D47" s="53">
        <f>SUMIF($I$3:$Q$3,"新造船數",I47:Q47)-S47</f>
        <v/>
      </c>
      <c r="E47" s="53">
        <f>SUMIF($I$3:$Q$3,"廢用船數",I47:Q47)-T47</f>
        <v/>
      </c>
      <c r="F47" s="53">
        <f>SUMIF($U$3:$Z$3,"年末船數",U47:Z47)-AA47</f>
        <v/>
      </c>
      <c r="G47" s="53">
        <f>SUMIF($U$3:$Z$3,"新造船數",U47:Z47)-AB47</f>
        <v/>
      </c>
      <c r="H47" s="53">
        <f>SUMIF($U$3:$Z$3,"廢用船數",U47:Z47)-AC47</f>
        <v/>
      </c>
      <c r="I47" s="48" t="n">
        <v>3285</v>
      </c>
      <c r="J47" s="48" t="n">
        <v>287</v>
      </c>
      <c r="K47" s="48" t="n">
        <v>356</v>
      </c>
      <c r="L47" s="48" t="n">
        <v>577</v>
      </c>
      <c r="M47" s="48" t="n">
        <v>34</v>
      </c>
      <c r="N47" s="48" t="n">
        <v>28</v>
      </c>
      <c r="O47" s="48" t="n">
        <v>20</v>
      </c>
      <c r="P47" s="48" t="n"/>
      <c r="Q47" s="48" t="n"/>
      <c r="R47" s="48" t="n">
        <v>3882</v>
      </c>
      <c r="S47" s="48" t="n">
        <v>321</v>
      </c>
      <c r="T47" s="48" t="n">
        <v>384</v>
      </c>
      <c r="U47" s="48" t="n"/>
      <c r="V47" s="48" t="n"/>
      <c r="W47" s="48" t="n"/>
      <c r="X47" s="48" t="n">
        <v>14</v>
      </c>
      <c r="Y47" s="48" t="n"/>
      <c r="Z47" s="48" t="n"/>
      <c r="AA47" s="48" t="n">
        <v>14</v>
      </c>
      <c r="AB47" s="48" t="n"/>
      <c r="AC47" s="48" t="n"/>
      <c r="AD47" s="48" t="n"/>
      <c r="AE47" s="48" t="n"/>
      <c r="AF47" s="48" t="n"/>
    </row>
    <row r="48">
      <c r="A48" s="54" t="inlineStr">
        <is>
          <t>本州北區</t>
        </is>
      </c>
      <c r="B48" s="54" t="inlineStr">
        <is>
          <t>新潟</t>
        </is>
      </c>
      <c r="C48" s="53">
        <f>SUMIF($I$3:$Q$3,"年末船數",I48:Q48)-R48</f>
        <v/>
      </c>
      <c r="D48" s="53">
        <f>SUMIF($I$3:$Q$3,"新造船數",I48:Q48)-S48</f>
        <v/>
      </c>
      <c r="E48" s="53">
        <f>SUMIF($I$3:$Q$3,"廢用船數",I48:Q48)-T48</f>
        <v/>
      </c>
      <c r="F48" s="53">
        <f>SUMIF($U$3:$Z$3,"年末船數",U48:Z48)-AA48</f>
        <v/>
      </c>
      <c r="G48" s="53">
        <f>SUMIF($U$3:$Z$3,"新造船數",U48:Z48)-AB48</f>
        <v/>
      </c>
      <c r="H48" s="53">
        <f>SUMIF($U$3:$Z$3,"廢用船數",U48:Z48)-AC48</f>
        <v/>
      </c>
      <c r="I48" s="48" t="n">
        <v>3766</v>
      </c>
      <c r="J48" s="48" t="n">
        <v>221</v>
      </c>
      <c r="K48" s="48" t="n">
        <v>232</v>
      </c>
      <c r="L48" s="48" t="n">
        <v>8076</v>
      </c>
      <c r="M48" s="48" t="n">
        <v>621</v>
      </c>
      <c r="N48" s="48" t="n">
        <v>458</v>
      </c>
      <c r="O48" s="48" t="n">
        <v>1408</v>
      </c>
      <c r="P48" s="48" t="n">
        <v>183</v>
      </c>
      <c r="Q48" s="48" t="n">
        <v>71</v>
      </c>
      <c r="R48" s="48" t="n">
        <v>13250</v>
      </c>
      <c r="S48" s="48" t="n">
        <v>1025</v>
      </c>
      <c r="T48" s="48" t="n">
        <v>761</v>
      </c>
      <c r="U48" s="48" t="n"/>
      <c r="V48" s="48" t="n"/>
      <c r="W48" s="48" t="n"/>
      <c r="X48" s="48" t="n">
        <v>3</v>
      </c>
      <c r="Y48" s="48" t="n">
        <v>2</v>
      </c>
      <c r="Z48" s="48" t="n"/>
      <c r="AA48" s="48" t="n">
        <v>3</v>
      </c>
      <c r="AB48" s="48" t="n">
        <v>2</v>
      </c>
      <c r="AC48" s="48" t="n"/>
      <c r="AD48" s="48" t="n"/>
      <c r="AE48" s="48" t="n"/>
      <c r="AF48" s="48" t="n"/>
    </row>
    <row r="49">
      <c r="A49" s="54" t="inlineStr">
        <is>
          <t>本州北區</t>
        </is>
      </c>
      <c r="B49" s="54" t="inlineStr">
        <is>
          <t>福島</t>
        </is>
      </c>
      <c r="C49" s="53">
        <f>SUMIF($I$3:$Q$3,"年末船數",I49:Q49)-R49</f>
        <v/>
      </c>
      <c r="D49" s="53">
        <f>SUMIF($I$3:$Q$3,"新造船數",I49:Q49)-S49</f>
        <v/>
      </c>
      <c r="E49" s="53">
        <f>SUMIF($I$3:$Q$3,"廢用船數",I49:Q49)-T49</f>
        <v/>
      </c>
      <c r="F49" s="53">
        <f>SUMIF($U$3:$Z$3,"年末船數",U49:Z49)-AA49</f>
        <v/>
      </c>
      <c r="G49" s="53">
        <f>SUMIF($U$3:$Z$3,"新造船數",U49:Z49)-AB49</f>
        <v/>
      </c>
      <c r="H49" s="53">
        <f>SUMIF($U$3:$Z$3,"廢用船數",U49:Z49)-AC49</f>
        <v/>
      </c>
      <c r="I49" s="48" t="n">
        <v>2554</v>
      </c>
      <c r="J49" s="48" t="n">
        <v>384</v>
      </c>
      <c r="K49" s="48" t="n">
        <v>233</v>
      </c>
      <c r="L49" s="48" t="n">
        <v>368</v>
      </c>
      <c r="M49" s="48" t="n">
        <v>33</v>
      </c>
      <c r="N49" s="48" t="n">
        <v>45</v>
      </c>
      <c r="O49" s="48" t="n">
        <v>17</v>
      </c>
      <c r="P49" s="48" t="n">
        <v>8</v>
      </c>
      <c r="Q49" s="48" t="n">
        <v>1</v>
      </c>
      <c r="R49" s="48" t="n">
        <v>2939</v>
      </c>
      <c r="S49" s="48" t="n">
        <v>425</v>
      </c>
      <c r="T49" s="48" t="n">
        <v>279</v>
      </c>
      <c r="U49" s="48" t="n"/>
      <c r="V49" s="48" t="n"/>
      <c r="W49" s="48" t="n"/>
      <c r="X49" s="48" t="n">
        <v>1</v>
      </c>
      <c r="Y49" s="48" t="n"/>
      <c r="Z49" s="48" t="n"/>
      <c r="AA49" s="48" t="n">
        <v>1</v>
      </c>
      <c r="AB49" s="48" t="n"/>
      <c r="AC49" s="48" t="n"/>
      <c r="AD49" s="48" t="n"/>
      <c r="AE49" s="48" t="n"/>
      <c r="AF49" s="48" t="n"/>
    </row>
    <row r="50">
      <c r="A50" s="54" t="inlineStr">
        <is>
          <t>本州北區</t>
        </is>
      </c>
      <c r="B50" s="54" t="inlineStr">
        <is>
          <t>宮城</t>
        </is>
      </c>
      <c r="C50" s="53">
        <f>SUMIF($I$3:$Q$3,"年末船數",I50:Q50)-R50</f>
        <v/>
      </c>
      <c r="D50" s="53">
        <f>SUMIF($I$3:$Q$3,"新造船數",I50:Q50)-S50</f>
        <v/>
      </c>
      <c r="E50" s="53">
        <f>SUMIF($I$3:$Q$3,"廢用船數",I50:Q50)-T50</f>
        <v/>
      </c>
      <c r="F50" s="53">
        <f>SUMIF($U$3:$Z$3,"年末船數",U50:Z50)-AA50</f>
        <v/>
      </c>
      <c r="G50" s="53">
        <f>SUMIF($U$3:$Z$3,"新造船數",U50:Z50)-AB50</f>
        <v/>
      </c>
      <c r="H50" s="53">
        <f>SUMIF($U$3:$Z$3,"廢用船數",U50:Z50)-AC50</f>
        <v/>
      </c>
      <c r="I50" s="48" t="n">
        <v>7965</v>
      </c>
      <c r="J50" s="48" t="n">
        <v>814</v>
      </c>
      <c r="K50" s="48" t="n">
        <v>581</v>
      </c>
      <c r="L50" s="48" t="n">
        <v>2710</v>
      </c>
      <c r="M50" s="48" t="n">
        <v>287</v>
      </c>
      <c r="N50" s="48" t="n">
        <v>242</v>
      </c>
      <c r="O50" s="48" t="n">
        <v>158</v>
      </c>
      <c r="P50" s="48" t="n">
        <v>12</v>
      </c>
      <c r="Q50" s="48" t="n">
        <v>10</v>
      </c>
      <c r="R50" s="48" t="n">
        <v>10833</v>
      </c>
      <c r="S50" s="48" t="n">
        <v>1113</v>
      </c>
      <c r="T50" s="48" t="n">
        <v>833</v>
      </c>
      <c r="U50" s="48" t="n"/>
      <c r="V50" s="48" t="n"/>
      <c r="W50" s="48" t="n"/>
      <c r="X50" s="48" t="n">
        <v>48</v>
      </c>
      <c r="Y50" s="48" t="n">
        <v>3</v>
      </c>
      <c r="Z50" s="48" t="n">
        <v>2</v>
      </c>
      <c r="AA50" s="48" t="n">
        <v>48</v>
      </c>
      <c r="AB50" s="48" t="n">
        <v>3</v>
      </c>
      <c r="AC50" s="48" t="n">
        <v>2</v>
      </c>
      <c r="AD50" s="48" t="n"/>
      <c r="AE50" s="48" t="n"/>
      <c r="AF50" s="48" t="n"/>
    </row>
    <row r="51">
      <c r="A51" s="54" t="inlineStr">
        <is>
          <t>本州北區</t>
        </is>
      </c>
      <c r="B51" s="54" t="inlineStr">
        <is>
          <t>山形</t>
        </is>
      </c>
      <c r="C51" s="53">
        <f>SUMIF($I$3:$Q$3,"年末船數",I51:Q51)-R51</f>
        <v/>
      </c>
      <c r="D51" s="53">
        <f>SUMIF($I$3:$Q$3,"新造船數",I51:Q51)-S51</f>
        <v/>
      </c>
      <c r="E51" s="53">
        <f>SUMIF($I$3:$Q$3,"廢用船數",I51:Q51)-T51</f>
        <v/>
      </c>
      <c r="F51" s="53">
        <f>SUMIF($U$3:$Z$3,"年末船數",U51:Z51)-AA51</f>
        <v/>
      </c>
      <c r="G51" s="53">
        <f>SUMIF($U$3:$Z$3,"新造船數",U51:Z51)-AB51</f>
        <v/>
      </c>
      <c r="H51" s="53">
        <f>SUMIF($U$3:$Z$3,"廢用船數",U51:Z51)-AC51</f>
        <v/>
      </c>
      <c r="I51" s="48" t="n">
        <v>650</v>
      </c>
      <c r="J51" s="48" t="n">
        <v>98</v>
      </c>
      <c r="K51" s="48" t="n">
        <v>31</v>
      </c>
      <c r="L51" s="48" t="n">
        <v>2112</v>
      </c>
      <c r="M51" s="48" t="n">
        <v>146</v>
      </c>
      <c r="N51" s="48" t="n">
        <v>108</v>
      </c>
      <c r="O51" s="48" t="n">
        <v>221</v>
      </c>
      <c r="P51" s="48" t="n">
        <v>27</v>
      </c>
      <c r="Q51" s="48" t="n">
        <v>25</v>
      </c>
      <c r="R51" s="48" t="n">
        <v>2983</v>
      </c>
      <c r="S51" s="48" t="n">
        <v>271</v>
      </c>
      <c r="T51" s="48" t="n">
        <v>164</v>
      </c>
      <c r="U51" s="48" t="n"/>
      <c r="V51" s="48" t="n"/>
      <c r="W51" s="48" t="n"/>
      <c r="X51" s="48" t="n"/>
      <c r="Y51" s="48" t="n"/>
      <c r="Z51" s="48" t="n"/>
      <c r="AA51" s="48" t="n"/>
      <c r="AB51" s="48" t="n"/>
      <c r="AC51" s="48" t="n"/>
      <c r="AD51" s="48" t="n"/>
      <c r="AE51" s="48" t="n"/>
      <c r="AF51" s="48" t="n"/>
    </row>
    <row r="52">
      <c r="A52" s="54" t="inlineStr">
        <is>
          <t>本州北區</t>
        </is>
      </c>
      <c r="B52" s="54" t="inlineStr">
        <is>
          <t>秋田</t>
        </is>
      </c>
      <c r="C52" s="53">
        <f>SUMIF($I$3:$Q$3,"年末船數",I52:Q52)-R52</f>
        <v/>
      </c>
      <c r="D52" s="53">
        <f>SUMIF($I$3:$Q$3,"新造船數",I52:Q52)-S52</f>
        <v/>
      </c>
      <c r="E52" s="53">
        <f>SUMIF($I$3:$Q$3,"廢用船數",I52:Q52)-T52</f>
        <v/>
      </c>
      <c r="F52" s="53">
        <f>SUMIF($U$3:$Z$3,"年末船數",U52:Z52)-AA52</f>
        <v/>
      </c>
      <c r="G52" s="53">
        <f>SUMIF($U$3:$Z$3,"新造船數",U52:Z52)-AB52</f>
        <v/>
      </c>
      <c r="H52" s="53">
        <f>SUMIF($U$3:$Z$3,"廢用船數",U52:Z52)-AC52</f>
        <v/>
      </c>
      <c r="I52" s="48" t="n">
        <v>3059</v>
      </c>
      <c r="J52" s="48" t="n">
        <v>114</v>
      </c>
      <c r="K52" s="48" t="n">
        <v>211</v>
      </c>
      <c r="L52" s="48" t="n">
        <v>1561</v>
      </c>
      <c r="M52" s="48" t="n">
        <v>149</v>
      </c>
      <c r="N52" s="48" t="n">
        <v>91</v>
      </c>
      <c r="O52" s="48" t="n">
        <v>17</v>
      </c>
      <c r="P52" s="48" t="n">
        <v>5</v>
      </c>
      <c r="Q52" s="48" t="n">
        <v>2</v>
      </c>
      <c r="R52" s="48" t="n">
        <v>4637</v>
      </c>
      <c r="S52" s="48" t="n">
        <v>268</v>
      </c>
      <c r="T52" s="48" t="n">
        <v>304</v>
      </c>
      <c r="U52" s="48" t="n"/>
      <c r="V52" s="48" t="n"/>
      <c r="W52" s="48" t="n"/>
      <c r="X52" s="48" t="n"/>
      <c r="Y52" s="48" t="n"/>
      <c r="Z52" s="48" t="n"/>
      <c r="AA52" s="48" t="n"/>
      <c r="AB52" s="48" t="n"/>
      <c r="AC52" s="48" t="n"/>
      <c r="AD52" s="48" t="n"/>
      <c r="AE52" s="48" t="n"/>
      <c r="AF52" s="48" t="n"/>
    </row>
    <row r="53">
      <c r="A53" s="54" t="inlineStr">
        <is>
          <t>本州北區</t>
        </is>
      </c>
      <c r="B53" s="54" t="inlineStr">
        <is>
          <t>岩手</t>
        </is>
      </c>
      <c r="C53" s="53">
        <f>SUMIF($I$3:$Q$3,"年末船數",I53:Q53)-R53</f>
        <v/>
      </c>
      <c r="D53" s="53">
        <f>SUMIF($I$3:$Q$3,"新造船數",I53:Q53)-S53</f>
        <v/>
      </c>
      <c r="E53" s="53">
        <f>SUMIF($I$3:$Q$3,"廢用船數",I53:Q53)-T53</f>
        <v/>
      </c>
      <c r="F53" s="53">
        <f>SUMIF($U$3:$Z$3,"年末船數",U53:Z53)-AA53</f>
        <v/>
      </c>
      <c r="G53" s="53">
        <f>SUMIF($U$3:$Z$3,"新造船數",U53:Z53)-AB53</f>
        <v/>
      </c>
      <c r="H53" s="53">
        <f>SUMIF($U$3:$Z$3,"廢用船數",U53:Z53)-AC53</f>
        <v/>
      </c>
      <c r="I53" s="48" t="n">
        <v>2145</v>
      </c>
      <c r="J53" s="48" t="n">
        <v>404</v>
      </c>
      <c r="K53" s="48" t="n">
        <v>233</v>
      </c>
      <c r="L53" s="48" t="n">
        <v>2449</v>
      </c>
      <c r="M53" s="48" t="n">
        <v>248</v>
      </c>
      <c r="N53" s="48" t="n">
        <v>261</v>
      </c>
      <c r="O53" s="48" t="n">
        <v>458</v>
      </c>
      <c r="P53" s="48" t="n">
        <v>67</v>
      </c>
      <c r="Q53" s="48" t="n">
        <v>71</v>
      </c>
      <c r="R53" s="48" t="n">
        <v>5052</v>
      </c>
      <c r="S53" s="48" t="n">
        <v>719</v>
      </c>
      <c r="T53" s="48" t="n">
        <v>565</v>
      </c>
      <c r="U53" s="48" t="n"/>
      <c r="V53" s="48" t="n"/>
      <c r="W53" s="48" t="n"/>
      <c r="X53" s="48" t="n">
        <v>24</v>
      </c>
      <c r="Y53" s="48" t="n"/>
      <c r="Z53" s="48" t="n">
        <v>1</v>
      </c>
      <c r="AA53" s="48" t="n">
        <v>24</v>
      </c>
      <c r="AB53" s="48" t="n"/>
      <c r="AC53" s="48" t="n">
        <v>1</v>
      </c>
      <c r="AD53" s="48" t="n"/>
      <c r="AE53" s="48" t="n"/>
      <c r="AF53" s="48" t="n"/>
    </row>
    <row r="54">
      <c r="A54" s="54" t="inlineStr">
        <is>
          <t>本州北區</t>
        </is>
      </c>
      <c r="B54" s="54" t="inlineStr">
        <is>
          <t>青森</t>
        </is>
      </c>
      <c r="C54" s="53">
        <f>SUMIF($I$3:$Q$3,"年末船數",I54:Q54)-R54</f>
        <v/>
      </c>
      <c r="D54" s="53">
        <f>SUMIF($I$3:$Q$3,"新造船數",I54:Q54)-S54</f>
        <v/>
      </c>
      <c r="E54" s="53">
        <f>SUMIF($I$3:$Q$3,"廢用船數",I54:Q54)-T54</f>
        <v/>
      </c>
      <c r="F54" s="53">
        <f>SUMIF($U$3:$Z$3,"年末船數",U54:Z54)-AA54</f>
        <v/>
      </c>
      <c r="G54" s="53">
        <f>SUMIF($U$3:$Z$3,"新造船數",U54:Z54)-AB54</f>
        <v/>
      </c>
      <c r="H54" s="53">
        <f>SUMIF($U$3:$Z$3,"廢用船數",U54:Z54)-AC54</f>
        <v/>
      </c>
      <c r="I54" s="48" t="n">
        <v>4355</v>
      </c>
      <c r="J54" s="48" t="n">
        <v>623</v>
      </c>
      <c r="K54" s="48" t="n">
        <v>331</v>
      </c>
      <c r="L54" s="48" t="n">
        <v>4077</v>
      </c>
      <c r="M54" s="48" t="n">
        <v>368</v>
      </c>
      <c r="N54" s="48" t="n">
        <v>418</v>
      </c>
      <c r="O54" s="48" t="n">
        <v>655</v>
      </c>
      <c r="P54" s="48" t="n">
        <v>79</v>
      </c>
      <c r="Q54" s="48" t="n">
        <v>64</v>
      </c>
      <c r="R54" s="48" t="n">
        <v>9087</v>
      </c>
      <c r="S54" s="48" t="n">
        <v>1070</v>
      </c>
      <c r="T54" s="48" t="n">
        <v>813</v>
      </c>
      <c r="U54" s="48" t="n"/>
      <c r="V54" s="48" t="n"/>
      <c r="W54" s="48" t="n"/>
      <c r="X54" s="48" t="n"/>
      <c r="Y54" s="48" t="n"/>
      <c r="Z54" s="48" t="n">
        <v>1</v>
      </c>
      <c r="AA54" s="48" t="n"/>
      <c r="AB54" s="48" t="n"/>
      <c r="AC54" s="48" t="n">
        <v>1</v>
      </c>
      <c r="AD54" s="48" t="n"/>
      <c r="AE54" s="48" t="n"/>
      <c r="AF54" s="48" t="n"/>
    </row>
    <row r="55">
      <c r="A55" s="54" t="inlineStr">
        <is>
          <t>本州西區</t>
        </is>
      </c>
      <c r="B55" s="54" t="inlineStr">
        <is>
          <t>京都</t>
        </is>
      </c>
      <c r="C55" s="53">
        <f>SUMIF($I$3:$Q$3,"年末船數",I55:Q55)-R55</f>
        <v/>
      </c>
      <c r="D55" s="53">
        <f>SUMIF($I$3:$Q$3,"新造船數",I55:Q55)-S55</f>
        <v/>
      </c>
      <c r="E55" s="53">
        <f>SUMIF($I$3:$Q$3,"廢用船數",I55:Q55)-T55</f>
        <v/>
      </c>
      <c r="F55" s="53">
        <f>SUMIF($U$3:$Z$3,"年末船數",U55:Z55)-AA55</f>
        <v/>
      </c>
      <c r="G55" s="53">
        <f>SUMIF($U$3:$Z$3,"新造船數",U55:Z55)-AB55</f>
        <v/>
      </c>
      <c r="H55" s="53">
        <f>SUMIF($U$3:$Z$3,"廢用船數",U55:Z55)-AC55</f>
        <v/>
      </c>
      <c r="I55" s="48" t="n">
        <v>4625</v>
      </c>
      <c r="J55" s="48" t="n">
        <v>210</v>
      </c>
      <c r="K55" s="48" t="n">
        <v>159</v>
      </c>
      <c r="L55" s="48" t="n">
        <v>44</v>
      </c>
      <c r="M55" s="48" t="n">
        <v>3</v>
      </c>
      <c r="N55" s="48" t="n">
        <v>10</v>
      </c>
      <c r="O55" s="48" t="n">
        <v>3</v>
      </c>
      <c r="P55" s="48" t="n"/>
      <c r="Q55" s="48" t="n">
        <v>1</v>
      </c>
      <c r="R55" s="48" t="n">
        <v>4672</v>
      </c>
      <c r="S55" s="48" t="n">
        <v>213</v>
      </c>
      <c r="T55" s="48" t="n">
        <v>170</v>
      </c>
      <c r="U55" s="48" t="n">
        <v>2</v>
      </c>
      <c r="V55" s="48" t="n"/>
      <c r="W55" s="48" t="n"/>
      <c r="X55" s="48" t="n"/>
      <c r="Y55" s="48" t="n"/>
      <c r="Z55" s="48" t="n"/>
      <c r="AA55" s="48" t="n">
        <v>2</v>
      </c>
      <c r="AB55" s="48" t="n"/>
      <c r="AC55" s="48" t="n"/>
      <c r="AD55" s="48" t="n"/>
      <c r="AE55" s="48" t="n"/>
      <c r="AF55" s="48" t="n"/>
    </row>
    <row r="56">
      <c r="A56" s="54" t="inlineStr">
        <is>
          <t>本州西區</t>
        </is>
      </c>
      <c r="B56" s="54" t="inlineStr">
        <is>
          <t>大阪</t>
        </is>
      </c>
      <c r="C56" s="53">
        <f>SUMIF($I$3:$Q$3,"年末船數",I56:Q56)-R56</f>
        <v/>
      </c>
      <c r="D56" s="53">
        <f>SUMIF($I$3:$Q$3,"新造船數",I56:Q56)-S56</f>
        <v/>
      </c>
      <c r="E56" s="53">
        <f>SUMIF($I$3:$Q$3,"廢用船數",I56:Q56)-T56</f>
        <v/>
      </c>
      <c r="F56" s="53">
        <f>SUMIF($U$3:$Z$3,"年末船數",U56:Z56)-AA56</f>
        <v/>
      </c>
      <c r="G56" s="53">
        <f>SUMIF($U$3:$Z$3,"新造船數",U56:Z56)-AB56</f>
        <v/>
      </c>
      <c r="H56" s="53">
        <f>SUMIF($U$3:$Z$3,"廢用船數",U56:Z56)-AC56</f>
        <v/>
      </c>
      <c r="I56" s="48" t="n">
        <v>2549</v>
      </c>
      <c r="J56" s="48" t="n">
        <v>320</v>
      </c>
      <c r="K56" s="48" t="n">
        <v>195</v>
      </c>
      <c r="L56" s="48" t="n">
        <v>615</v>
      </c>
      <c r="M56" s="48" t="n">
        <v>65</v>
      </c>
      <c r="N56" s="48" t="n">
        <v>44</v>
      </c>
      <c r="O56" s="48" t="n"/>
      <c r="P56" s="48" t="n"/>
      <c r="Q56" s="48" t="n"/>
      <c r="R56" s="48" t="n">
        <v>3164</v>
      </c>
      <c r="S56" s="48" t="n">
        <v>385</v>
      </c>
      <c r="T56" s="48" t="n">
        <v>239</v>
      </c>
      <c r="U56" s="48" t="n">
        <v>6</v>
      </c>
      <c r="V56" s="48" t="n"/>
      <c r="W56" s="48" t="n"/>
      <c r="X56" s="48" t="n">
        <v>2</v>
      </c>
      <c r="Y56" s="48" t="n"/>
      <c r="Z56" s="48" t="n"/>
      <c r="AA56" s="48" t="n">
        <v>8</v>
      </c>
      <c r="AB56" s="48" t="n"/>
      <c r="AC56" s="48" t="n"/>
      <c r="AD56" s="48" t="n"/>
      <c r="AE56" s="48" t="n"/>
      <c r="AF56" s="48" t="n"/>
    </row>
    <row r="57">
      <c r="A57" s="54" t="inlineStr">
        <is>
          <t>本州西區</t>
        </is>
      </c>
      <c r="B57" s="54" t="inlineStr">
        <is>
          <t>和歌山</t>
        </is>
      </c>
      <c r="C57" s="53">
        <f>SUMIF($I$3:$Q$3,"年末船數",I57:Q57)-R57</f>
        <v/>
      </c>
      <c r="D57" s="53">
        <f>SUMIF($I$3:$Q$3,"新造船數",I57:Q57)-S57</f>
        <v/>
      </c>
      <c r="E57" s="53">
        <f>SUMIF($I$3:$Q$3,"廢用船數",I57:Q57)-T57</f>
        <v/>
      </c>
      <c r="F57" s="53">
        <f>SUMIF($U$3:$Z$3,"年末船數",U57:Z57)-AA57</f>
        <v/>
      </c>
      <c r="G57" s="53">
        <f>SUMIF($U$3:$Z$3,"新造船數",U57:Z57)-AB57</f>
        <v/>
      </c>
      <c r="H57" s="53">
        <f>SUMIF($U$3:$Z$3,"廢用船數",U57:Z57)-AC57</f>
        <v/>
      </c>
      <c r="I57" s="48" t="n">
        <v>1405</v>
      </c>
      <c r="J57" s="48" t="n">
        <v>260</v>
      </c>
      <c r="K57" s="48" t="n">
        <v>146</v>
      </c>
      <c r="L57" s="48" t="n">
        <v>5924</v>
      </c>
      <c r="M57" s="48" t="n">
        <v>563</v>
      </c>
      <c r="N57" s="48" t="n">
        <v>521</v>
      </c>
      <c r="O57" s="48" t="n">
        <v>2522</v>
      </c>
      <c r="P57" s="48" t="n">
        <v>230</v>
      </c>
      <c r="Q57" s="48" t="n">
        <v>184</v>
      </c>
      <c r="R57" s="48" t="n">
        <v>9851</v>
      </c>
      <c r="S57" s="48" t="n">
        <v>1053</v>
      </c>
      <c r="T57" s="48" t="n">
        <v>851</v>
      </c>
      <c r="U57" s="48" t="n">
        <v>2</v>
      </c>
      <c r="V57" s="48" t="n"/>
      <c r="W57" s="48" t="n"/>
      <c r="X57" s="48" t="n">
        <v>7</v>
      </c>
      <c r="Y57" s="48" t="n"/>
      <c r="Z57" s="48" t="n">
        <v>1</v>
      </c>
      <c r="AA57" s="48" t="n">
        <v>9</v>
      </c>
      <c r="AB57" s="48" t="n"/>
      <c r="AC57" s="48" t="n">
        <v>1</v>
      </c>
      <c r="AD57" s="48" t="n"/>
      <c r="AE57" s="48" t="n"/>
      <c r="AF57" s="48" t="n"/>
    </row>
    <row r="58">
      <c r="A58" s="54" t="inlineStr">
        <is>
          <t>本州西區</t>
        </is>
      </c>
      <c r="B58" s="54" t="inlineStr">
        <is>
          <t>兵庫</t>
        </is>
      </c>
      <c r="C58" s="53">
        <f>SUMIF($I$3:$Q$3,"年末船數",I58:Q58)-R58</f>
        <v/>
      </c>
      <c r="D58" s="53">
        <f>SUMIF($I$3:$Q$3,"新造船數",I58:Q58)-S58</f>
        <v/>
      </c>
      <c r="E58" s="53">
        <f>SUMIF($I$3:$Q$3,"廢用船數",I58:Q58)-T58</f>
        <v/>
      </c>
      <c r="F58" s="53">
        <f>SUMIF($U$3:$Z$3,"年末船數",U58:Z58)-AA58</f>
        <v/>
      </c>
      <c r="G58" s="53">
        <f>SUMIF($U$3:$Z$3,"新造船數",U58:Z58)-AB58</f>
        <v/>
      </c>
      <c r="H58" s="53">
        <f>SUMIF($U$3:$Z$3,"廢用船數",U58:Z58)-AC58</f>
        <v/>
      </c>
      <c r="I58" s="48" t="n">
        <v>12418</v>
      </c>
      <c r="J58" s="48" t="n">
        <v>1226</v>
      </c>
      <c r="K58" s="48" t="n">
        <v>884</v>
      </c>
      <c r="L58" s="48" t="n">
        <v>678</v>
      </c>
      <c r="M58" s="48" t="n">
        <v>77</v>
      </c>
      <c r="N58" s="48" t="n">
        <v>57</v>
      </c>
      <c r="O58" s="48" t="n">
        <v>6</v>
      </c>
      <c r="P58" s="48" t="n"/>
      <c r="Q58" s="48" t="n"/>
      <c r="R58" s="48" t="n">
        <v>13102</v>
      </c>
      <c r="S58" s="48" t="n">
        <v>1303</v>
      </c>
      <c r="T58" s="48" t="n">
        <v>941</v>
      </c>
      <c r="U58" s="48" t="n">
        <v>16</v>
      </c>
      <c r="V58" s="48" t="n">
        <v>15</v>
      </c>
      <c r="W58" s="48" t="n"/>
      <c r="X58" s="48" t="n"/>
      <c r="Y58" s="48" t="n"/>
      <c r="Z58" s="48" t="n"/>
      <c r="AA58" s="48" t="n">
        <v>16</v>
      </c>
      <c r="AB58" s="48" t="n">
        <v>15</v>
      </c>
      <c r="AC58" s="48" t="n"/>
      <c r="AD58" s="48" t="n"/>
      <c r="AE58" s="48" t="n"/>
      <c r="AF58" s="48" t="n"/>
    </row>
    <row r="59">
      <c r="A59" s="54" t="inlineStr">
        <is>
          <t>本州西區</t>
        </is>
      </c>
      <c r="B59" s="54" t="inlineStr">
        <is>
          <t>岡山</t>
        </is>
      </c>
      <c r="C59" s="53">
        <f>SUMIF($I$3:$Q$3,"年末船數",I59:Q59)-R59</f>
        <v/>
      </c>
      <c r="D59" s="53">
        <f>SUMIF($I$3:$Q$3,"新造船數",I59:Q59)-S59</f>
        <v/>
      </c>
      <c r="E59" s="53">
        <f>SUMIF($I$3:$Q$3,"廢用船數",I59:Q59)-T59</f>
        <v/>
      </c>
      <c r="F59" s="53">
        <f>SUMIF($U$3:$Z$3,"年末船數",U59:Z59)-AA59</f>
        <v/>
      </c>
      <c r="G59" s="53">
        <f>SUMIF($U$3:$Z$3,"新造船數",U59:Z59)-AB59</f>
        <v/>
      </c>
      <c r="H59" s="53">
        <f>SUMIF($U$3:$Z$3,"廢用船數",U59:Z59)-AC59</f>
        <v/>
      </c>
      <c r="I59" s="48" t="n">
        <v>8481</v>
      </c>
      <c r="J59" s="48" t="n">
        <v>921</v>
      </c>
      <c r="K59" s="48" t="n">
        <v>736</v>
      </c>
      <c r="L59" s="48" t="n">
        <v>297</v>
      </c>
      <c r="M59" s="48" t="n">
        <v>26</v>
      </c>
      <c r="N59" s="48" t="n">
        <v>68</v>
      </c>
      <c r="O59" s="48" t="n">
        <v>5</v>
      </c>
      <c r="P59" s="48" t="n"/>
      <c r="Q59" s="48" t="n"/>
      <c r="R59" s="48" t="n">
        <v>8783</v>
      </c>
      <c r="S59" s="48" t="n">
        <v>947</v>
      </c>
      <c r="T59" s="48" t="n">
        <v>804</v>
      </c>
      <c r="U59" s="48" t="n"/>
      <c r="V59" s="48" t="n"/>
      <c r="W59" s="48" t="n"/>
      <c r="X59" s="48" t="n">
        <v>1</v>
      </c>
      <c r="Y59" s="48" t="n"/>
      <c r="Z59" s="48" t="n"/>
      <c r="AA59" s="48" t="n">
        <v>1</v>
      </c>
      <c r="AB59" s="48" t="n"/>
      <c r="AC59" s="48" t="n"/>
      <c r="AD59" s="48" t="n"/>
      <c r="AE59" s="48" t="n"/>
      <c r="AF59" s="48" t="n"/>
    </row>
    <row r="60">
      <c r="A60" s="54" t="inlineStr">
        <is>
          <t>本州西區</t>
        </is>
      </c>
      <c r="B60" s="54" t="inlineStr">
        <is>
          <t>広島</t>
        </is>
      </c>
      <c r="C60" s="53">
        <f>SUMIF($I$3:$Q$3,"年末船數",I60:Q60)-R60</f>
        <v/>
      </c>
      <c r="D60" s="53">
        <f>SUMIF($I$3:$Q$3,"新造船數",I60:Q60)-S60</f>
        <v/>
      </c>
      <c r="E60" s="53">
        <f>SUMIF($I$3:$Q$3,"廢用船數",I60:Q60)-T60</f>
        <v/>
      </c>
      <c r="F60" s="53">
        <f>SUMIF($U$3:$Z$3,"年末船數",U60:Z60)-AA60</f>
        <v/>
      </c>
      <c r="G60" s="53">
        <f>SUMIF($U$3:$Z$3,"新造船數",U60:Z60)-AB60</f>
        <v/>
      </c>
      <c r="H60" s="53">
        <f>SUMIF($U$3:$Z$3,"廢用船數",U60:Z60)-AC60</f>
        <v/>
      </c>
      <c r="I60" s="48" t="n">
        <v>6631</v>
      </c>
      <c r="J60" s="48" t="n">
        <v>531</v>
      </c>
      <c r="K60" s="48" t="n">
        <v>504</v>
      </c>
      <c r="L60" s="48" t="n">
        <v>4931</v>
      </c>
      <c r="M60" s="48" t="n">
        <v>436</v>
      </c>
      <c r="N60" s="48" t="n">
        <v>201</v>
      </c>
      <c r="O60" s="48" t="n">
        <v>325</v>
      </c>
      <c r="P60" s="48" t="n">
        <v>44</v>
      </c>
      <c r="Q60" s="48" t="n">
        <v>7</v>
      </c>
      <c r="R60" s="48" t="n">
        <v>11887</v>
      </c>
      <c r="S60" s="48" t="n">
        <v>1011</v>
      </c>
      <c r="T60" s="48" t="n">
        <v>712</v>
      </c>
      <c r="U60" s="48" t="n"/>
      <c r="V60" s="48" t="n"/>
      <c r="W60" s="48" t="n"/>
      <c r="X60" s="48" t="n">
        <v>1</v>
      </c>
      <c r="Y60" s="48" t="n"/>
      <c r="Z60" s="48" t="n"/>
      <c r="AA60" s="48" t="n">
        <v>1</v>
      </c>
      <c r="AB60" s="48" t="n"/>
      <c r="AC60" s="48" t="n"/>
      <c r="AD60" s="48" t="n"/>
      <c r="AE60" s="48" t="n"/>
      <c r="AF60" s="48" t="n"/>
    </row>
    <row r="61">
      <c r="A61" s="54" t="inlineStr">
        <is>
          <t>本州西區</t>
        </is>
      </c>
      <c r="B61" s="54" t="inlineStr">
        <is>
          <t>山口</t>
        </is>
      </c>
      <c r="C61" s="53">
        <f>SUMIF($I$3:$Q$3,"年末船數",I61:Q61)-R61</f>
        <v/>
      </c>
      <c r="D61" s="53">
        <f>SUMIF($I$3:$Q$3,"新造船數",I61:Q61)-S61</f>
        <v/>
      </c>
      <c r="E61" s="53">
        <f>SUMIF($I$3:$Q$3,"廢用船數",I61:Q61)-T61</f>
        <v/>
      </c>
      <c r="F61" s="53">
        <f>SUMIF($U$3:$Z$3,"年末船數",U61:Z61)-AA61</f>
        <v/>
      </c>
      <c r="G61" s="53">
        <f>SUMIF($U$3:$Z$3,"新造船數",U61:Z61)-AB61</f>
        <v/>
      </c>
      <c r="H61" s="53">
        <f>SUMIF($U$3:$Z$3,"廢用船數",U61:Z61)-AC61</f>
        <v/>
      </c>
      <c r="I61" s="48" t="n">
        <v>14162</v>
      </c>
      <c r="J61" s="48" t="n">
        <v>1124</v>
      </c>
      <c r="K61" s="48" t="n">
        <v>915</v>
      </c>
      <c r="L61" s="48" t="n">
        <v>4835</v>
      </c>
      <c r="M61" s="48" t="n">
        <v>358</v>
      </c>
      <c r="N61" s="48" t="n">
        <v>327</v>
      </c>
      <c r="O61" s="48" t="n">
        <v>186</v>
      </c>
      <c r="P61" s="48" t="n">
        <v>40</v>
      </c>
      <c r="Q61" s="48" t="n">
        <v>19</v>
      </c>
      <c r="R61" s="48" t="n">
        <v>19183</v>
      </c>
      <c r="S61" s="48" t="n">
        <v>1522</v>
      </c>
      <c r="T61" s="48" t="n">
        <v>1261</v>
      </c>
      <c r="U61" s="48" t="n">
        <v>21</v>
      </c>
      <c r="V61" s="48" t="n">
        <v>1</v>
      </c>
      <c r="W61" s="48" t="n"/>
      <c r="X61" s="48" t="n">
        <v>10</v>
      </c>
      <c r="Y61" s="48" t="n">
        <v>2</v>
      </c>
      <c r="Z61" s="48" t="n">
        <v>1</v>
      </c>
      <c r="AA61" s="48" t="n">
        <v>31</v>
      </c>
      <c r="AB61" s="48" t="n">
        <v>3</v>
      </c>
      <c r="AC61" s="48" t="n">
        <v>1</v>
      </c>
      <c r="AD61" s="48" t="n"/>
      <c r="AE61" s="48" t="n"/>
      <c r="AF61" s="48" t="n"/>
    </row>
    <row r="62">
      <c r="A62" s="54" t="inlineStr">
        <is>
          <t>本州西區</t>
        </is>
      </c>
      <c r="B62" s="54" t="inlineStr">
        <is>
          <t>島根</t>
        </is>
      </c>
      <c r="C62" s="53">
        <f>SUMIF($I$3:$Q$3,"年末船數",I62:Q62)-R62</f>
        <v/>
      </c>
      <c r="D62" s="53">
        <f>SUMIF($I$3:$Q$3,"新造船數",I62:Q62)-S62</f>
        <v/>
      </c>
      <c r="E62" s="53">
        <f>SUMIF($I$3:$Q$3,"廢用船數",I62:Q62)-T62</f>
        <v/>
      </c>
      <c r="F62" s="53">
        <f>SUMIF($U$3:$Z$3,"年末船數",U62:Z62)-AA62</f>
        <v/>
      </c>
      <c r="G62" s="53">
        <f>SUMIF($U$3:$Z$3,"新造船數",U62:Z62)-AB62</f>
        <v/>
      </c>
      <c r="H62" s="53">
        <f>SUMIF($U$3:$Z$3,"廢用船數",U62:Z62)-AC62</f>
        <v/>
      </c>
      <c r="I62" s="48" t="n">
        <v>5992</v>
      </c>
      <c r="J62" s="48" t="n">
        <v>563</v>
      </c>
      <c r="K62" s="48" t="n">
        <v>423</v>
      </c>
      <c r="L62" s="48" t="n">
        <v>7402</v>
      </c>
      <c r="M62" s="48" t="n">
        <v>641</v>
      </c>
      <c r="N62" s="48" t="n">
        <v>579</v>
      </c>
      <c r="O62" s="48" t="n">
        <v>162</v>
      </c>
      <c r="P62" s="48" t="n">
        <v>21</v>
      </c>
      <c r="Q62" s="48" t="n">
        <v>6</v>
      </c>
      <c r="R62" s="48" t="n">
        <v>13556</v>
      </c>
      <c r="S62" s="48" t="n">
        <v>1225</v>
      </c>
      <c r="T62" s="48" t="n">
        <v>1008</v>
      </c>
      <c r="U62" s="48" t="n"/>
      <c r="V62" s="48" t="n"/>
      <c r="W62" s="48" t="n"/>
      <c r="X62" s="48" t="n">
        <v>1</v>
      </c>
      <c r="Y62" s="48" t="n">
        <v>1</v>
      </c>
      <c r="Z62" s="48" t="n"/>
      <c r="AA62" s="48" t="n">
        <v>1</v>
      </c>
      <c r="AB62" s="48" t="n">
        <v>1</v>
      </c>
      <c r="AC62" s="48" t="n"/>
      <c r="AD62" s="48" t="n"/>
      <c r="AE62" s="48" t="n"/>
      <c r="AF62" s="48" t="n"/>
    </row>
    <row r="63">
      <c r="A63" s="54" t="inlineStr">
        <is>
          <t>本州西區</t>
        </is>
      </c>
      <c r="B63" s="54" t="inlineStr">
        <is>
          <t>鳥取</t>
        </is>
      </c>
      <c r="C63" s="53">
        <f>SUMIF($I$3:$Q$3,"年末船數",I63:Q63)-R63</f>
        <v/>
      </c>
      <c r="D63" s="53">
        <f>SUMIF($I$3:$Q$3,"新造船數",I63:Q63)-S63</f>
        <v/>
      </c>
      <c r="E63" s="53">
        <f>SUMIF($I$3:$Q$3,"廢用船數",I63:Q63)-T63</f>
        <v/>
      </c>
      <c r="F63" s="53">
        <f>SUMIF($U$3:$Z$3,"年末船數",U63:Z63)-AA63</f>
        <v/>
      </c>
      <c r="G63" s="53">
        <f>SUMIF($U$3:$Z$3,"新造船數",U63:Z63)-AB63</f>
        <v/>
      </c>
      <c r="H63" s="53">
        <f>SUMIF($U$3:$Z$3,"廢用船數",U63:Z63)-AC63</f>
        <v/>
      </c>
      <c r="I63" s="48" t="n">
        <v>4250</v>
      </c>
      <c r="J63" s="48" t="n">
        <v>431</v>
      </c>
      <c r="K63" s="48" t="n">
        <v>443</v>
      </c>
      <c r="L63" s="48" t="n">
        <v>108</v>
      </c>
      <c r="M63" s="48" t="n">
        <v>20</v>
      </c>
      <c r="N63" s="48" t="n">
        <v>9</v>
      </c>
      <c r="O63" s="48" t="n">
        <v>2</v>
      </c>
      <c r="P63" s="48" t="n"/>
      <c r="Q63" s="48" t="n"/>
      <c r="R63" s="48" t="n">
        <v>4360</v>
      </c>
      <c r="S63" s="48" t="n">
        <v>451</v>
      </c>
      <c r="T63" s="48" t="n">
        <v>452</v>
      </c>
      <c r="U63" s="48" t="n"/>
      <c r="V63" s="48" t="n"/>
      <c r="W63" s="48" t="n"/>
      <c r="X63" s="48" t="n"/>
      <c r="Y63" s="48" t="n"/>
      <c r="Z63" s="48" t="n"/>
      <c r="AA63" s="48" t="n"/>
      <c r="AB63" s="48" t="n"/>
      <c r="AC63" s="48" t="n"/>
      <c r="AD63" s="48" t="n"/>
      <c r="AE63" s="48" t="n"/>
      <c r="AF63" s="48" t="n"/>
    </row>
    <row r="64">
      <c r="A64" s="54" t="inlineStr">
        <is>
          <t>四國區</t>
        </is>
      </c>
      <c r="B64" s="54" t="inlineStr">
        <is>
          <t>徳島</t>
        </is>
      </c>
      <c r="C64" s="53">
        <f>SUMIF($I$3:$Q$3,"年末船數",I64:Q64)-R64</f>
        <v/>
      </c>
      <c r="D64" s="53">
        <f>SUMIF($I$3:$Q$3,"新造船數",I64:Q64)-S64</f>
        <v/>
      </c>
      <c r="E64" s="53">
        <f>SUMIF($I$3:$Q$3,"廢用船數",I64:Q64)-T64</f>
        <v/>
      </c>
      <c r="F64" s="53">
        <f>SUMIF($U$3:$Z$3,"年末船數",U64:Z64)-AA64</f>
        <v/>
      </c>
      <c r="G64" s="53">
        <f>SUMIF($U$3:$Z$3,"新造船數",U64:Z64)-AB64</f>
        <v/>
      </c>
      <c r="H64" s="53">
        <f>SUMIF($U$3:$Z$3,"廢用船數",U64:Z64)-AC64</f>
        <v/>
      </c>
      <c r="I64" s="48" t="n">
        <v>6295</v>
      </c>
      <c r="J64" s="48" t="n">
        <v>652</v>
      </c>
      <c r="K64" s="48" t="n">
        <v>876</v>
      </c>
      <c r="L64" s="48" t="n">
        <v>1047</v>
      </c>
      <c r="M64" s="48" t="n">
        <v>211</v>
      </c>
      <c r="N64" s="48" t="n">
        <v>134</v>
      </c>
      <c r="O64" s="48" t="n">
        <v>178</v>
      </c>
      <c r="P64" s="48" t="n">
        <v>52</v>
      </c>
      <c r="Q64" s="48" t="n">
        <v>17</v>
      </c>
      <c r="R64" s="48" t="n">
        <v>7520</v>
      </c>
      <c r="S64" s="48" t="n">
        <v>915</v>
      </c>
      <c r="T64" s="48" t="n">
        <v>1027</v>
      </c>
      <c r="U64" s="48" t="n"/>
      <c r="V64" s="48" t="n"/>
      <c r="W64" s="48" t="n"/>
      <c r="X64" s="48" t="n"/>
      <c r="Y64" s="48" t="n"/>
      <c r="Z64" s="48" t="n"/>
      <c r="AA64" s="48" t="n"/>
      <c r="AB64" s="48" t="n"/>
      <c r="AC64" s="48" t="n"/>
      <c r="AD64" s="48" t="n"/>
      <c r="AE64" s="48" t="n"/>
      <c r="AF64" s="48" t="n"/>
    </row>
    <row r="65">
      <c r="A65" s="54" t="inlineStr">
        <is>
          <t>四國區</t>
        </is>
      </c>
      <c r="B65" s="54" t="inlineStr">
        <is>
          <t>香川</t>
        </is>
      </c>
      <c r="C65" s="53">
        <f>SUMIF($I$3:$Q$3,"年末船數",I65:Q65)-R65</f>
        <v/>
      </c>
      <c r="D65" s="53">
        <f>SUMIF($I$3:$Q$3,"新造船數",I65:Q65)-S65</f>
        <v/>
      </c>
      <c r="E65" s="53">
        <f>SUMIF($I$3:$Q$3,"廢用船數",I65:Q65)-T65</f>
        <v/>
      </c>
      <c r="F65" s="53">
        <f>SUMIF($U$3:$Z$3,"年末船數",U65:Z65)-AA65</f>
        <v/>
      </c>
      <c r="G65" s="53">
        <f>SUMIF($U$3:$Z$3,"新造船數",U65:Z65)-AB65</f>
        <v/>
      </c>
      <c r="H65" s="53">
        <f>SUMIF($U$3:$Z$3,"廢用船數",U65:Z65)-AC65</f>
        <v/>
      </c>
      <c r="I65" s="48" t="n">
        <v>7023</v>
      </c>
      <c r="J65" s="48" t="n">
        <v>460</v>
      </c>
      <c r="K65" s="48" t="n">
        <v>443</v>
      </c>
      <c r="L65" s="48" t="n">
        <v>536</v>
      </c>
      <c r="M65" s="48" t="n">
        <v>74</v>
      </c>
      <c r="N65" s="48" t="n">
        <v>45</v>
      </c>
      <c r="O65" s="48" t="n">
        <v>30</v>
      </c>
      <c r="P65" s="48" t="n">
        <v>7</v>
      </c>
      <c r="Q65" s="48" t="n">
        <v>3</v>
      </c>
      <c r="R65" s="48" t="n">
        <v>7589</v>
      </c>
      <c r="S65" s="48" t="n">
        <v>541</v>
      </c>
      <c r="T65" s="48" t="n">
        <v>491</v>
      </c>
      <c r="U65" s="48" t="n">
        <v>2</v>
      </c>
      <c r="V65" s="48" t="n"/>
      <c r="W65" s="48" t="n"/>
      <c r="X65" s="48" t="n"/>
      <c r="Y65" s="48" t="n"/>
      <c r="Z65" s="48" t="n"/>
      <c r="AA65" s="48" t="n">
        <v>2</v>
      </c>
      <c r="AB65" s="48" t="n"/>
      <c r="AC65" s="48" t="n"/>
      <c r="AD65" s="48" t="n"/>
      <c r="AE65" s="48" t="n"/>
      <c r="AF65" s="48" t="n"/>
    </row>
    <row r="66">
      <c r="A66" s="54" t="inlineStr">
        <is>
          <t>四國區</t>
        </is>
      </c>
      <c r="B66" s="54" t="inlineStr">
        <is>
          <t>愛媛</t>
        </is>
      </c>
      <c r="C66" s="53">
        <f>SUMIF($I$3:$Q$3,"年末船數",I66:Q66)-R66</f>
        <v/>
      </c>
      <c r="D66" s="53">
        <f>SUMIF($I$3:$Q$3,"新造船數",I66:Q66)-S66</f>
        <v/>
      </c>
      <c r="E66" s="53">
        <f>SUMIF($I$3:$Q$3,"廢用船數",I66:Q66)-T66</f>
        <v/>
      </c>
      <c r="F66" s="53">
        <f>SUMIF($U$3:$Z$3,"年末船數",U66:Z66)-AA66</f>
        <v/>
      </c>
      <c r="G66" s="53">
        <f>SUMIF($U$3:$Z$3,"新造船數",U66:Z66)-AB66</f>
        <v/>
      </c>
      <c r="H66" s="53">
        <f>SUMIF($U$3:$Z$3,"廢用船數",U66:Z66)-AC66</f>
        <v/>
      </c>
      <c r="I66" s="48" t="n">
        <v>2169</v>
      </c>
      <c r="J66" s="48" t="n">
        <v>340</v>
      </c>
      <c r="K66" s="48" t="n">
        <v>226</v>
      </c>
      <c r="L66" s="48" t="n">
        <v>13330</v>
      </c>
      <c r="M66" s="48" t="n">
        <v>1431</v>
      </c>
      <c r="N66" s="48" t="n">
        <v>1112</v>
      </c>
      <c r="O66" s="48" t="n">
        <v>3933</v>
      </c>
      <c r="P66" s="48" t="n">
        <v>318</v>
      </c>
      <c r="Q66" s="48" t="n">
        <v>229</v>
      </c>
      <c r="R66" s="48" t="n">
        <v>19432</v>
      </c>
      <c r="S66" s="48" t="n">
        <v>2089</v>
      </c>
      <c r="T66" s="48" t="n">
        <v>1567</v>
      </c>
      <c r="U66" s="48" t="n"/>
      <c r="V66" s="48" t="n"/>
      <c r="W66" s="48" t="n"/>
      <c r="X66" s="48" t="n">
        <v>26</v>
      </c>
      <c r="Y66" s="48" t="n">
        <v>7</v>
      </c>
      <c r="Z66" s="48" t="n"/>
      <c r="AA66" s="48" t="n">
        <v>26</v>
      </c>
      <c r="AB66" s="48" t="n">
        <v>7</v>
      </c>
      <c r="AC66" s="48" t="n"/>
      <c r="AD66" s="48" t="n"/>
      <c r="AE66" s="48" t="n"/>
      <c r="AF66" s="48" t="n"/>
    </row>
    <row r="67">
      <c r="A67" s="54" t="inlineStr">
        <is>
          <t>四國區</t>
        </is>
      </c>
      <c r="B67" s="54" t="inlineStr">
        <is>
          <t>高知</t>
        </is>
      </c>
      <c r="C67" s="53">
        <f>SUMIF($I$3:$Q$3,"年末船數",I67:Q67)-R67</f>
        <v/>
      </c>
      <c r="D67" s="53">
        <f>SUMIF($I$3:$Q$3,"新造船數",I67:Q67)-S67</f>
        <v/>
      </c>
      <c r="E67" s="53">
        <f>SUMIF($I$3:$Q$3,"廢用船數",I67:Q67)-T67</f>
        <v/>
      </c>
      <c r="F67" s="53">
        <f>SUMIF($U$3:$Z$3,"年末船數",U67:Z67)-AA67</f>
        <v/>
      </c>
      <c r="G67" s="53">
        <f>SUMIF($U$3:$Z$3,"新造船數",U67:Z67)-AB67</f>
        <v/>
      </c>
      <c r="H67" s="53">
        <f>SUMIF($U$3:$Z$3,"廢用船數",U67:Z67)-AC67</f>
        <v/>
      </c>
      <c r="I67" s="48" t="n">
        <v>509</v>
      </c>
      <c r="J67" s="48" t="n">
        <v>63</v>
      </c>
      <c r="K67" s="48" t="n">
        <v>100</v>
      </c>
      <c r="L67" s="48" t="n">
        <v>6268</v>
      </c>
      <c r="M67" s="48" t="n">
        <v>422</v>
      </c>
      <c r="N67" s="48" t="n">
        <v>473</v>
      </c>
      <c r="O67" s="48" t="n">
        <v>2274</v>
      </c>
      <c r="P67" s="48" t="n">
        <v>146</v>
      </c>
      <c r="Q67" s="48" t="n">
        <v>177</v>
      </c>
      <c r="R67" s="48" t="n">
        <v>9051</v>
      </c>
      <c r="S67" s="48" t="n">
        <v>631</v>
      </c>
      <c r="T67" s="48" t="n">
        <v>750</v>
      </c>
      <c r="U67" s="48" t="n">
        <v>5</v>
      </c>
      <c r="V67" s="48" t="n"/>
      <c r="W67" s="48" t="n"/>
      <c r="X67" s="48" t="n">
        <v>25</v>
      </c>
      <c r="Y67" s="48" t="n">
        <v>3</v>
      </c>
      <c r="Z67" s="48" t="n"/>
      <c r="AA67" s="48" t="n">
        <v>30</v>
      </c>
      <c r="AB67" s="48" t="n">
        <v>3</v>
      </c>
      <c r="AC67" s="48" t="n"/>
      <c r="AD67" s="48" t="n"/>
      <c r="AE67" s="48" t="n"/>
      <c r="AF67" s="48" t="n"/>
    </row>
    <row r="68">
      <c r="A68" s="54" t="inlineStr">
        <is>
          <t>九州區</t>
        </is>
      </c>
      <c r="B68" s="54" t="inlineStr">
        <is>
          <t>長崎</t>
        </is>
      </c>
      <c r="C68" s="53">
        <f>SUMIF($I$3:$Q$3,"年末船數",I68:Q68)-R68</f>
        <v/>
      </c>
      <c r="D68" s="53">
        <f>SUMIF($I$3:$Q$3,"新造船數",I68:Q68)-S68</f>
        <v/>
      </c>
      <c r="E68" s="53">
        <f>SUMIF($I$3:$Q$3,"廢用船數",I68:Q68)-T68</f>
        <v/>
      </c>
      <c r="F68" s="53">
        <f>SUMIF($U$3:$Z$3,"年末船數",U68:Z68)-AA68</f>
        <v/>
      </c>
      <c r="G68" s="53">
        <f>SUMIF($U$3:$Z$3,"新造船數",U68:Z68)-AB68</f>
        <v/>
      </c>
      <c r="H68" s="53">
        <f>SUMIF($U$3:$Z$3,"廢用船數",U68:Z68)-AC68</f>
        <v/>
      </c>
      <c r="I68" s="48" t="n">
        <v>25491</v>
      </c>
      <c r="J68" s="48" t="n">
        <v>2270</v>
      </c>
      <c r="K68" s="48" t="n">
        <v>2522</v>
      </c>
      <c r="L68" s="48" t="n">
        <v>468</v>
      </c>
      <c r="M68" s="48" t="n">
        <v>69</v>
      </c>
      <c r="N68" s="48" t="n">
        <v>24</v>
      </c>
      <c r="O68" s="48" t="n">
        <v>30</v>
      </c>
      <c r="P68" s="48" t="n">
        <v>3</v>
      </c>
      <c r="Q68" s="48" t="n"/>
      <c r="R68" s="48" t="n">
        <v>25989</v>
      </c>
      <c r="S68" s="48" t="n">
        <v>2342</v>
      </c>
      <c r="T68" s="48" t="n">
        <v>2546</v>
      </c>
      <c r="U68" s="48" t="n">
        <v>16</v>
      </c>
      <c r="V68" s="48" t="n">
        <v>8</v>
      </c>
      <c r="W68" s="48" t="n"/>
      <c r="X68" s="48" t="n">
        <v>13</v>
      </c>
      <c r="Y68" s="48" t="n">
        <v>1</v>
      </c>
      <c r="Z68" s="48" t="n"/>
      <c r="AA68" s="48" t="n">
        <v>29</v>
      </c>
      <c r="AB68" s="48" t="n">
        <v>9</v>
      </c>
      <c r="AC68" s="48" t="n"/>
      <c r="AD68" s="48" t="n"/>
      <c r="AE68" s="48" t="n"/>
      <c r="AF68" s="48" t="n"/>
    </row>
    <row r="69">
      <c r="A69" s="54" t="inlineStr">
        <is>
          <t>九州區</t>
        </is>
      </c>
      <c r="B69" s="54" t="inlineStr">
        <is>
          <t>佐賀</t>
        </is>
      </c>
      <c r="C69" s="53">
        <f>SUMIF($I$3:$Q$3,"年末船數",I69:Q69)-R69</f>
        <v/>
      </c>
      <c r="D69" s="53">
        <f>SUMIF($I$3:$Q$3,"新造船數",I69:Q69)-S69</f>
        <v/>
      </c>
      <c r="E69" s="53">
        <f>SUMIF($I$3:$Q$3,"廢用船數",I69:Q69)-T69</f>
        <v/>
      </c>
      <c r="F69" s="53">
        <f>SUMIF($U$3:$Z$3,"年末船數",U69:Z69)-AA69</f>
        <v/>
      </c>
      <c r="G69" s="53">
        <f>SUMIF($U$3:$Z$3,"新造船數",U69:Z69)-AB69</f>
        <v/>
      </c>
      <c r="H69" s="53">
        <f>SUMIF($U$3:$Z$3,"廢用船數",U69:Z69)-AC69</f>
        <v/>
      </c>
      <c r="I69" s="48" t="n">
        <v>5156</v>
      </c>
      <c r="J69" s="48" t="n">
        <v>470</v>
      </c>
      <c r="K69" s="48" t="n">
        <v>371</v>
      </c>
      <c r="L69" s="48" t="n">
        <v>98</v>
      </c>
      <c r="M69" s="48" t="n">
        <v>6</v>
      </c>
      <c r="N69" s="48" t="n">
        <v>1</v>
      </c>
      <c r="O69" s="48" t="n"/>
      <c r="P69" s="48" t="n"/>
      <c r="Q69" s="48" t="n"/>
      <c r="R69" s="48" t="n">
        <v>5254</v>
      </c>
      <c r="S69" s="48" t="n">
        <v>476</v>
      </c>
      <c r="T69" s="48" t="n">
        <v>372</v>
      </c>
      <c r="U69" s="48" t="n"/>
      <c r="V69" s="48" t="n"/>
      <c r="W69" s="48" t="n"/>
      <c r="X69" s="48" t="n"/>
      <c r="Y69" s="48" t="n"/>
      <c r="Z69" s="48" t="n"/>
      <c r="AA69" s="48" t="n"/>
      <c r="AB69" s="48" t="n"/>
      <c r="AC69" s="48" t="n"/>
      <c r="AD69" s="48" t="n"/>
      <c r="AE69" s="48" t="n"/>
      <c r="AF69" s="48" t="n"/>
    </row>
    <row r="70">
      <c r="A70" s="54" t="inlineStr">
        <is>
          <t>九州區</t>
        </is>
      </c>
      <c r="B70" s="54" t="inlineStr">
        <is>
          <t>福岡</t>
        </is>
      </c>
      <c r="C70" s="53">
        <f>SUMIF($I$3:$Q$3,"年末船數",I70:Q70)-R70</f>
        <v/>
      </c>
      <c r="D70" s="53">
        <f>SUMIF($I$3:$Q$3,"新造船數",I70:Q70)-S70</f>
        <v/>
      </c>
      <c r="E70" s="53">
        <f>SUMIF($I$3:$Q$3,"廢用船數",I70:Q70)-T70</f>
        <v/>
      </c>
      <c r="F70" s="53">
        <f>SUMIF($U$3:$Z$3,"年末船數",U70:Z70)-AA70</f>
        <v/>
      </c>
      <c r="G70" s="53">
        <f>SUMIF($U$3:$Z$3,"新造船數",U70:Z70)-AB70</f>
        <v/>
      </c>
      <c r="H70" s="53">
        <f>SUMIF($U$3:$Z$3,"廢用船數",U70:Z70)-AC70</f>
        <v/>
      </c>
      <c r="I70" s="48" t="n">
        <v>6841</v>
      </c>
      <c r="J70" s="48" t="n">
        <v>516</v>
      </c>
      <c r="K70" s="48" t="n">
        <v>522</v>
      </c>
      <c r="L70" s="48" t="n">
        <v>134</v>
      </c>
      <c r="M70" s="48" t="n">
        <v>22</v>
      </c>
      <c r="N70" s="48" t="n">
        <v>18</v>
      </c>
      <c r="O70" s="48" t="n">
        <v>7</v>
      </c>
      <c r="P70" s="48" t="n"/>
      <c r="Q70" s="48" t="n"/>
      <c r="R70" s="48" t="n">
        <v>6982</v>
      </c>
      <c r="S70" s="48" t="n">
        <v>538</v>
      </c>
      <c r="T70" s="48" t="n">
        <v>540</v>
      </c>
      <c r="U70" s="48" t="n"/>
      <c r="V70" s="48" t="n"/>
      <c r="W70" s="48" t="n"/>
      <c r="X70" s="48" t="n">
        <v>4</v>
      </c>
      <c r="Y70" s="48" t="n">
        <v>1</v>
      </c>
      <c r="Z70" s="48" t="n"/>
      <c r="AA70" s="48" t="n">
        <v>4</v>
      </c>
      <c r="AB70" s="48" t="n">
        <v>1</v>
      </c>
      <c r="AC70" s="48" t="n"/>
      <c r="AD70" s="48" t="n"/>
      <c r="AE70" s="48" t="n"/>
      <c r="AF70" s="48" t="n"/>
    </row>
    <row r="71">
      <c r="A71" s="54" t="inlineStr">
        <is>
          <t>九州區</t>
        </is>
      </c>
      <c r="B71" s="54" t="inlineStr">
        <is>
          <t>熊本</t>
        </is>
      </c>
      <c r="C71" s="53">
        <f>SUMIF($I$3:$Q$3,"年末船數",I71:Q71)-R71</f>
        <v/>
      </c>
      <c r="D71" s="53">
        <f>SUMIF($I$3:$Q$3,"新造船數",I71:Q71)-S71</f>
        <v/>
      </c>
      <c r="E71" s="53">
        <f>SUMIF($I$3:$Q$3,"廢用船數",I71:Q71)-T71</f>
        <v/>
      </c>
      <c r="F71" s="53">
        <f>SUMIF($U$3:$Z$3,"年末船數",U71:Z71)-AA71</f>
        <v/>
      </c>
      <c r="G71" s="53">
        <f>SUMIF($U$3:$Z$3,"新造船數",U71:Z71)-AB71</f>
        <v/>
      </c>
      <c r="H71" s="53">
        <f>SUMIF($U$3:$Z$3,"廢用船數",U71:Z71)-AC71</f>
        <v/>
      </c>
      <c r="I71" s="48" t="n">
        <v>9504</v>
      </c>
      <c r="J71" s="48" t="n">
        <v>713</v>
      </c>
      <c r="K71" s="48" t="n">
        <v>506</v>
      </c>
      <c r="L71" s="48" t="n">
        <v>1013</v>
      </c>
      <c r="M71" s="48" t="n">
        <v>88</v>
      </c>
      <c r="N71" s="48" t="n">
        <v>57</v>
      </c>
      <c r="O71" s="48" t="n">
        <v>285</v>
      </c>
      <c r="P71" s="48" t="n">
        <v>1</v>
      </c>
      <c r="Q71" s="48" t="n">
        <v>1</v>
      </c>
      <c r="R71" s="48" t="n">
        <v>10802</v>
      </c>
      <c r="S71" s="48" t="n">
        <v>802</v>
      </c>
      <c r="T71" s="48" t="n">
        <v>564</v>
      </c>
      <c r="U71" s="48" t="n"/>
      <c r="V71" s="48" t="n"/>
      <c r="W71" s="48" t="n"/>
      <c r="X71" s="48" t="n"/>
      <c r="Y71" s="48" t="n"/>
      <c r="Z71" s="48" t="n"/>
      <c r="AA71" s="48" t="n"/>
      <c r="AB71" s="48" t="n"/>
      <c r="AC71" s="48" t="n"/>
      <c r="AD71" s="48" t="n"/>
      <c r="AE71" s="48" t="n"/>
      <c r="AF71" s="48" t="n"/>
    </row>
    <row r="72" customFormat="1" s="8">
      <c r="A72" s="54" t="inlineStr">
        <is>
          <t>九州區</t>
        </is>
      </c>
      <c r="B72" s="54" t="inlineStr">
        <is>
          <t>大分</t>
        </is>
      </c>
      <c r="C72" s="53">
        <f>SUMIF($I$3:$Q$3,"年末船數",I72:Q72)-R72</f>
        <v/>
      </c>
      <c r="D72" s="53">
        <f>SUMIF($I$3:$Q$3,"新造船數",I72:Q72)-S72</f>
        <v/>
      </c>
      <c r="E72" s="53">
        <f>SUMIF($I$3:$Q$3,"廢用船數",I72:Q72)-T72</f>
        <v/>
      </c>
      <c r="F72" s="53">
        <f>SUMIF($U$3:$Z$3,"年末船數",U72:Z72)-AA72</f>
        <v/>
      </c>
      <c r="G72" s="53">
        <f>SUMIF($U$3:$Z$3,"新造船數",U72:Z72)-AB72</f>
        <v/>
      </c>
      <c r="H72" s="53">
        <f>SUMIF($U$3:$Z$3,"廢用船數",U72:Z72)-AC72</f>
        <v/>
      </c>
      <c r="I72" s="48" t="n">
        <v>10035</v>
      </c>
      <c r="J72" s="48" t="n">
        <v>1157</v>
      </c>
      <c r="K72" s="48" t="n">
        <v>788</v>
      </c>
      <c r="L72" s="48" t="n">
        <v>1259</v>
      </c>
      <c r="M72" s="48" t="n">
        <v>208</v>
      </c>
      <c r="N72" s="48" t="n">
        <v>287</v>
      </c>
      <c r="O72" s="48" t="n">
        <v>45</v>
      </c>
      <c r="P72" s="48" t="n">
        <v>1</v>
      </c>
      <c r="Q72" s="48" t="n">
        <v>5</v>
      </c>
      <c r="R72" s="48" t="n">
        <v>11339</v>
      </c>
      <c r="S72" s="48" t="n">
        <v>1366</v>
      </c>
      <c r="T72" s="48" t="n">
        <v>1080</v>
      </c>
      <c r="U72" s="48" t="n"/>
      <c r="V72" s="48" t="n"/>
      <c r="W72" s="48" t="n"/>
      <c r="X72" s="48" t="n">
        <v>1</v>
      </c>
      <c r="Y72" s="48" t="n"/>
      <c r="Z72" s="48" t="n"/>
      <c r="AA72" s="48" t="n">
        <v>1</v>
      </c>
      <c r="AB72" s="48" t="n"/>
      <c r="AC72" s="48" t="n"/>
      <c r="AD72" s="48" t="n"/>
      <c r="AE72" s="48" t="n"/>
      <c r="AF72" s="48" t="n"/>
    </row>
    <row r="73" customFormat="1" s="8">
      <c r="A73" s="54" t="inlineStr">
        <is>
          <t>九州區</t>
        </is>
      </c>
      <c r="B73" s="54" t="inlineStr">
        <is>
          <t>宮崎</t>
        </is>
      </c>
      <c r="C73" s="53">
        <f>SUMIF($I$3:$Q$3,"年末船數",I73:Q73)-R73</f>
        <v/>
      </c>
      <c r="D73" s="53">
        <f>SUMIF($I$3:$Q$3,"新造船數",I73:Q73)-S73</f>
        <v/>
      </c>
      <c r="E73" s="53">
        <f>SUMIF($I$3:$Q$3,"廢用船數",I73:Q73)-T73</f>
        <v/>
      </c>
      <c r="F73" s="53">
        <f>SUMIF($U$3:$Z$3,"年末船數",U73:Z73)-AA73</f>
        <v/>
      </c>
      <c r="G73" s="53">
        <f>SUMIF($U$3:$Z$3,"新造船數",U73:Z73)-AB73</f>
        <v/>
      </c>
      <c r="H73" s="53">
        <f>SUMIF($U$3:$Z$3,"廢用船數",U73:Z73)-AC73</f>
        <v/>
      </c>
      <c r="I73" s="48" t="n">
        <v>2453</v>
      </c>
      <c r="J73" s="48" t="n">
        <v>277</v>
      </c>
      <c r="K73" s="48" t="n">
        <v>260</v>
      </c>
      <c r="L73" s="48" t="n">
        <v>486</v>
      </c>
      <c r="M73" s="48" t="n">
        <v>76</v>
      </c>
      <c r="N73" s="48" t="n">
        <v>151</v>
      </c>
      <c r="O73" s="48" t="n">
        <v>23</v>
      </c>
      <c r="P73" s="48" t="n">
        <v>3</v>
      </c>
      <c r="Q73" s="48" t="n">
        <v>5</v>
      </c>
      <c r="R73" s="48" t="n">
        <v>2962</v>
      </c>
      <c r="S73" s="48" t="n">
        <v>356</v>
      </c>
      <c r="T73" s="48" t="n">
        <v>416</v>
      </c>
      <c r="U73" s="48" t="n">
        <v>1</v>
      </c>
      <c r="V73" s="48" t="n"/>
      <c r="W73" s="48" t="n"/>
      <c r="X73" s="48" t="n">
        <v>2</v>
      </c>
      <c r="Y73" s="48" t="n"/>
      <c r="Z73" s="48" t="n"/>
      <c r="AA73" s="48" t="n">
        <v>3</v>
      </c>
      <c r="AB73" s="48" t="n"/>
      <c r="AC73" s="48" t="n"/>
      <c r="AD73" s="48" t="n"/>
      <c r="AE73" s="48" t="n"/>
      <c r="AF73" s="48" t="n"/>
    </row>
    <row r="74">
      <c r="A74" s="54" t="inlineStr">
        <is>
          <t>九州區</t>
        </is>
      </c>
      <c r="B74" s="54" t="inlineStr">
        <is>
          <t>鹿児島</t>
        </is>
      </c>
      <c r="C74" s="53">
        <f>SUMIF($I$3:$Q$3,"年末船數",I74:Q74)-R74</f>
        <v/>
      </c>
      <c r="D74" s="53">
        <f>SUMIF($I$3:$Q$3,"新造船數",I74:Q74)-S74</f>
        <v/>
      </c>
      <c r="E74" s="53">
        <f>SUMIF($I$3:$Q$3,"廢用船數",I74:Q74)-T74</f>
        <v/>
      </c>
      <c r="F74" s="53">
        <f>SUMIF($U$3:$Z$3,"年末船數",U74:Z74)-AA74</f>
        <v/>
      </c>
      <c r="G74" s="53">
        <f>SUMIF($U$3:$Z$3,"新造船數",U74:Z74)-AB74</f>
        <v/>
      </c>
      <c r="H74" s="53">
        <f>SUMIF($U$3:$Z$3,"廢用船數",U74:Z74)-AC74</f>
        <v/>
      </c>
      <c r="I74" s="48" t="n">
        <v>7014</v>
      </c>
      <c r="J74" s="48" t="n">
        <v>659</v>
      </c>
      <c r="K74" s="48" t="n">
        <v>721</v>
      </c>
      <c r="L74" s="48" t="n">
        <v>1727</v>
      </c>
      <c r="M74" s="48" t="n">
        <v>197</v>
      </c>
      <c r="N74" s="48" t="n">
        <v>200</v>
      </c>
      <c r="O74" s="48" t="n">
        <v>124</v>
      </c>
      <c r="P74" s="48" t="n">
        <v>27</v>
      </c>
      <c r="Q74" s="48" t="n">
        <v>8</v>
      </c>
      <c r="R74" s="48" t="n">
        <v>8865</v>
      </c>
      <c r="S74" s="48" t="n">
        <v>883</v>
      </c>
      <c r="T74" s="48" t="n">
        <v>929</v>
      </c>
      <c r="U74" s="48" t="n">
        <v>8</v>
      </c>
      <c r="V74" s="48" t="n">
        <v>8</v>
      </c>
      <c r="W74" s="48" t="n"/>
      <c r="X74" s="48" t="n">
        <v>2</v>
      </c>
      <c r="Y74" s="48" t="n">
        <v>1</v>
      </c>
      <c r="Z74" s="48" t="n"/>
      <c r="AA74" s="48" t="n">
        <v>10</v>
      </c>
      <c r="AB74" s="48" t="n">
        <v>9</v>
      </c>
      <c r="AC74" s="48" t="n"/>
      <c r="AD74" s="48" t="n"/>
      <c r="AE74" s="48" t="n"/>
      <c r="AF74" s="48" t="n"/>
    </row>
    <row r="75">
      <c r="A75" s="54" t="inlineStr">
        <is>
          <t>沖縄</t>
        </is>
      </c>
      <c r="B75" s="54" t="n"/>
      <c r="C75" s="53">
        <f>SUMIF($I$3:$Q$3,"年末船數",I75:Q75)-R75</f>
        <v/>
      </c>
      <c r="D75" s="53">
        <f>SUMIF($I$3:$Q$3,"新造船數",I75:Q75)-S75</f>
        <v/>
      </c>
      <c r="E75" s="53">
        <f>SUMIF($I$3:$Q$3,"廢用船數",I75:Q75)-T75</f>
        <v/>
      </c>
      <c r="F75" s="53">
        <f>SUMIF($U$3:$Z$3,"年末船數",U75:Z75)-AA75</f>
        <v/>
      </c>
      <c r="G75" s="53">
        <f>SUMIF($U$3:$Z$3,"新造船數",U75:Z75)-AB75</f>
        <v/>
      </c>
      <c r="H75" s="53">
        <f>SUMIF($U$3:$Z$3,"廢用船數",U75:Z75)-AC75</f>
        <v/>
      </c>
      <c r="I75" s="48" t="n">
        <v>3</v>
      </c>
      <c r="J75" s="48" t="n"/>
      <c r="K75" s="48" t="n"/>
      <c r="L75" s="48" t="n">
        <v>16</v>
      </c>
      <c r="M75" s="48" t="n"/>
      <c r="N75" s="48" t="n">
        <v>1</v>
      </c>
      <c r="O75" s="48" t="n">
        <v>88</v>
      </c>
      <c r="P75" s="48" t="n">
        <v>25</v>
      </c>
      <c r="Q75" s="48" t="n">
        <v>3</v>
      </c>
      <c r="R75" s="48" t="n">
        <v>107</v>
      </c>
      <c r="S75" s="48" t="n">
        <v>25</v>
      </c>
      <c r="T75" s="48" t="n">
        <v>4</v>
      </c>
      <c r="U75" s="48" t="n"/>
      <c r="V75" s="48" t="n"/>
      <c r="W75" s="48" t="n"/>
      <c r="X75" s="48" t="n"/>
      <c r="Y75" s="48" t="n"/>
      <c r="Z75" s="48" t="n"/>
      <c r="AA75" s="48" t="n"/>
      <c r="AB75" s="48" t="n"/>
      <c r="AC75" s="48" t="n"/>
      <c r="AD75" s="48" t="n"/>
      <c r="AE75" s="48" t="n"/>
      <c r="AF75" s="48" t="n"/>
    </row>
    <row r="76">
      <c r="A76" s="54" t="inlineStr">
        <is>
          <t>北海道</t>
        </is>
      </c>
      <c r="B76" s="54" t="n"/>
      <c r="C76" s="53">
        <f>SUMIF($I$3:$Q$3,"年末船數",I76:Q76)-R76</f>
        <v/>
      </c>
      <c r="D76" s="53">
        <f>SUMIF($I$3:$Q$3,"新造船數",I76:Q76)-S76</f>
        <v/>
      </c>
      <c r="E76" s="53">
        <f>SUMIF($I$3:$Q$3,"廢用船數",I76:Q76)-T76</f>
        <v/>
      </c>
      <c r="F76" s="53">
        <f>SUMIF($U$3:$Z$3,"年末船數",U76:Z76)-AA76</f>
        <v/>
      </c>
      <c r="G76" s="53">
        <f>SUMIF($U$3:$Z$3,"新造船數",U76:Z76)-AB76</f>
        <v/>
      </c>
      <c r="H76" s="53">
        <f>SUMIF($U$3:$Z$3,"廢用船數",U76:Z76)-AC76</f>
        <v/>
      </c>
      <c r="I76" s="48" t="n">
        <v>24923</v>
      </c>
      <c r="J76" s="48" t="n">
        <v>1544</v>
      </c>
      <c r="K76" s="48" t="n">
        <v>1336</v>
      </c>
      <c r="L76" s="48" t="n">
        <v>20168</v>
      </c>
      <c r="M76" s="48" t="n">
        <v>722</v>
      </c>
      <c r="N76" s="48" t="n">
        <v>2106</v>
      </c>
      <c r="O76" s="48" t="n">
        <v>15114</v>
      </c>
      <c r="P76" s="48" t="n">
        <v>615</v>
      </c>
      <c r="Q76" s="48" t="n">
        <v>748</v>
      </c>
      <c r="R76" s="48" t="n">
        <v>60205</v>
      </c>
      <c r="S76" s="48" t="n">
        <v>2881</v>
      </c>
      <c r="T76" s="48" t="n">
        <v>4190</v>
      </c>
      <c r="U76" s="48" t="n"/>
      <c r="V76" s="48" t="n"/>
      <c r="W76" s="48" t="n"/>
      <c r="X76" s="48" t="n">
        <v>4</v>
      </c>
      <c r="Y76" s="48" t="n">
        <v>1</v>
      </c>
      <c r="Z76" s="48" t="n"/>
      <c r="AA76" s="48" t="n">
        <v>4</v>
      </c>
      <c r="AB76" s="48" t="n">
        <v>1</v>
      </c>
      <c r="AC76" s="48" t="n"/>
      <c r="AD76" s="48" t="n"/>
      <c r="AE76" s="48" t="n"/>
      <c r="AF76" s="48" t="n"/>
    </row>
    <row r="77">
      <c r="A77" s="54" t="inlineStr">
        <is>
          <t>總計</t>
        </is>
      </c>
      <c r="B77" s="54" t="n"/>
      <c r="C77" s="53">
        <f>SUMIF($I$3:$Q$3,"年末船數",I77:Q77)-R77</f>
        <v/>
      </c>
      <c r="D77" s="53">
        <f>SUMIF($I$3:$Q$3,"新造船數",I77:Q77)-S77</f>
        <v/>
      </c>
      <c r="E77" s="53">
        <f>SUMIF($I$3:$Q$3,"廢用船數",I77:Q77)-T77</f>
        <v/>
      </c>
      <c r="F77" s="53">
        <f>SUMIF($U$3:$Z$3,"年末船數",U77:Z77)-AA77</f>
        <v/>
      </c>
      <c r="G77" s="53">
        <f>SUMIF($U$3:$Z$3,"新造船數",U77:Z77)-AB77</f>
        <v/>
      </c>
      <c r="H77" s="53">
        <f>SUMIF($U$3:$Z$3,"廢用船數",U77:Z77)-AC77</f>
        <v/>
      </c>
      <c r="I77" s="48" t="n">
        <v>260317</v>
      </c>
      <c r="J77" s="48" t="n">
        <v>23371</v>
      </c>
      <c r="K77" s="48" t="n">
        <v>21474</v>
      </c>
      <c r="L77" s="48" t="n">
        <v>128681</v>
      </c>
      <c r="M77" s="48" t="n">
        <v>11388</v>
      </c>
      <c r="N77" s="48" t="n">
        <v>12321</v>
      </c>
      <c r="O77" s="48" t="n">
        <v>31110</v>
      </c>
      <c r="P77" s="48" t="n">
        <v>2463</v>
      </c>
      <c r="Q77" s="48" t="n">
        <v>2006</v>
      </c>
      <c r="R77" s="48" t="n">
        <v>420108</v>
      </c>
      <c r="S77" s="48" t="n">
        <v>37222</v>
      </c>
      <c r="T77" s="48" t="n">
        <v>35801</v>
      </c>
      <c r="U77" s="48" t="n">
        <v>89</v>
      </c>
      <c r="V77" s="48" t="n">
        <v>34</v>
      </c>
      <c r="W77" s="48" t="n"/>
      <c r="X77" s="48" t="n">
        <v>618</v>
      </c>
      <c r="Y77" s="48" t="n">
        <v>123</v>
      </c>
      <c r="Z77" s="48" t="n">
        <v>21</v>
      </c>
      <c r="AA77" s="48" t="n">
        <v>707</v>
      </c>
      <c r="AB77" s="48" t="n">
        <v>157</v>
      </c>
      <c r="AC77" s="48" t="n">
        <v>21</v>
      </c>
      <c r="AD77" s="48" t="n"/>
      <c r="AE77" s="48" t="n"/>
      <c r="AF77" s="48" t="n"/>
    </row>
    <row r="78">
      <c r="A78" s="54" t="n"/>
      <c r="B78" s="54" t="n"/>
      <c r="C78" s="49" t="n"/>
      <c r="D78" s="49" t="n"/>
      <c r="E78" s="49" t="n"/>
      <c r="F78" s="49" t="n"/>
      <c r="G78" s="49" t="n"/>
      <c r="H78" s="49" t="n"/>
      <c r="I78" s="48" t="n"/>
      <c r="J78" s="48" t="n"/>
      <c r="K78" s="48" t="n"/>
      <c r="L78" s="48" t="n"/>
      <c r="M78" s="48" t="n"/>
      <c r="N78" s="48" t="n"/>
      <c r="O78" s="48" t="n"/>
      <c r="P78" s="48" t="n"/>
      <c r="Q78" s="48" t="n"/>
      <c r="R78" s="48" t="n"/>
      <c r="S78" s="48" t="n"/>
      <c r="T78" s="48" t="n"/>
      <c r="U78" s="48" t="n"/>
      <c r="V78" s="48" t="n"/>
      <c r="W78" s="48" t="n"/>
      <c r="X78" s="48" t="n"/>
      <c r="Y78" s="48" t="n"/>
      <c r="Z78" s="48" t="n"/>
      <c r="AA78" s="48" t="n"/>
      <c r="AB78" s="48" t="n"/>
      <c r="AC78" s="48" t="n"/>
      <c r="AD78" s="48" t="n"/>
      <c r="AE78" s="48" t="n"/>
      <c r="AF78" s="48" t="n"/>
    </row>
    <row r="79">
      <c r="A79" s="54" t="n"/>
      <c r="B79" s="54" t="n"/>
      <c r="C79" s="49" t="n"/>
      <c r="D79" s="49" t="n"/>
      <c r="E79" s="49" t="n"/>
      <c r="F79" s="49" t="n"/>
      <c r="G79" s="49" t="n"/>
      <c r="H79" s="49" t="n"/>
      <c r="I79" s="48" t="n"/>
      <c r="J79" s="48" t="n"/>
      <c r="K79" s="48" t="n"/>
      <c r="L79" s="48" t="n"/>
      <c r="M79" s="48" t="n"/>
      <c r="N79" s="48" t="n"/>
      <c r="O79" s="48" t="n"/>
      <c r="P79" s="48" t="n"/>
      <c r="Q79" s="48" t="n"/>
      <c r="R79" s="48" t="n"/>
      <c r="S79" s="48" t="n"/>
      <c r="T79" s="48" t="n"/>
      <c r="U79" s="48" t="n"/>
      <c r="V79" s="48" t="n"/>
      <c r="W79" s="48" t="n"/>
      <c r="X79" s="48" t="n"/>
      <c r="Y79" s="48" t="n"/>
      <c r="Z79" s="48" t="n"/>
      <c r="AA79" s="48" t="n"/>
      <c r="AB79" s="48" t="n"/>
      <c r="AC79" s="48" t="n"/>
      <c r="AD79" s="48" t="n"/>
      <c r="AE79" s="48" t="n"/>
      <c r="AF79" s="48" t="n"/>
    </row>
    <row r="80">
      <c r="A80" s="54" t="n"/>
      <c r="B80" s="54" t="n"/>
      <c r="C80" s="49" t="n"/>
      <c r="D80" s="49" t="n"/>
      <c r="E80" s="49" t="n"/>
      <c r="F80" s="49" t="n"/>
      <c r="G80" s="49" t="n"/>
      <c r="H80" s="49" t="n"/>
      <c r="I80" s="48" t="n"/>
      <c r="J80" s="48" t="n"/>
      <c r="K80" s="48" t="n"/>
      <c r="L80" s="48" t="n"/>
      <c r="M80" s="48" t="n"/>
      <c r="N80" s="48" t="n"/>
      <c r="O80" s="48" t="n"/>
      <c r="P80" s="48" t="n"/>
      <c r="Q80" s="48" t="n"/>
      <c r="R80" s="48" t="n"/>
      <c r="S80" s="48" t="n"/>
      <c r="T80" s="48" t="n"/>
      <c r="U80" s="48" t="n"/>
      <c r="V80" s="48" t="n"/>
      <c r="W80" s="48" t="n"/>
      <c r="X80" s="48" t="n"/>
      <c r="Y80" s="48" t="n"/>
      <c r="Z80" s="48" t="n"/>
      <c r="AA80" s="48" t="n"/>
      <c r="AB80" s="48" t="n"/>
      <c r="AC80" s="48" t="n"/>
      <c r="AD80" s="48" t="n"/>
      <c r="AE80" s="48" t="n"/>
      <c r="AF80" s="48" t="n"/>
    </row>
    <row r="81">
      <c r="A81" s="54" t="n"/>
      <c r="B81" s="54" t="n"/>
      <c r="C81" s="49" t="n"/>
      <c r="D81" s="49" t="n"/>
      <c r="E81" s="49" t="n"/>
      <c r="F81" s="49" t="n"/>
      <c r="G81" s="49" t="n"/>
      <c r="H81" s="49" t="n"/>
      <c r="I81" s="48" t="n"/>
      <c r="J81" s="48" t="n"/>
      <c r="K81" s="48" t="n"/>
      <c r="L81" s="48" t="n"/>
      <c r="M81" s="48" t="n"/>
      <c r="N81" s="48" t="n"/>
      <c r="O81" s="48" t="n"/>
      <c r="P81" s="48" t="n"/>
      <c r="Q81" s="48" t="n"/>
      <c r="R81" s="48" t="n"/>
      <c r="S81" s="48" t="n"/>
      <c r="T81" s="48" t="n"/>
      <c r="U81" s="48" t="n"/>
      <c r="V81" s="48" t="n"/>
      <c r="W81" s="48" t="n"/>
      <c r="X81" s="48" t="n"/>
      <c r="Y81" s="48" t="n"/>
      <c r="Z81" s="48" t="n"/>
      <c r="AA81" s="48" t="n"/>
      <c r="AB81" s="48" t="n"/>
      <c r="AC81" s="48" t="n"/>
      <c r="AD81" s="48" t="n"/>
      <c r="AE81" s="48" t="n"/>
      <c r="AF81" s="48" t="n"/>
    </row>
    <row r="82">
      <c r="A82" s="54" t="n"/>
      <c r="B82" s="54" t="n"/>
      <c r="C82" s="49" t="n"/>
      <c r="D82" s="49" t="n"/>
      <c r="E82" s="49" t="n"/>
      <c r="F82" s="49" t="n"/>
      <c r="G82" s="49" t="n"/>
      <c r="H82" s="49" t="n"/>
      <c r="I82" s="50" t="n"/>
      <c r="J82" s="50" t="n"/>
      <c r="K82" s="50" t="n"/>
      <c r="L82" s="50" t="n"/>
      <c r="M82" s="50" t="n"/>
      <c r="N82" s="50" t="n"/>
      <c r="O82" s="50" t="n"/>
      <c r="P82" s="50" t="n"/>
      <c r="Q82" s="50" t="n"/>
      <c r="R82" s="50" t="n"/>
      <c r="S82" s="54" t="n"/>
      <c r="T82" s="54" t="n"/>
      <c r="U82" s="54" t="n"/>
      <c r="V82" s="54" t="n"/>
      <c r="W82" s="54" t="n"/>
      <c r="X82" s="54" t="n"/>
      <c r="Y82" s="54" t="n"/>
      <c r="Z82" s="54" t="n"/>
      <c r="AA82" s="54" t="n"/>
      <c r="AB82" s="54" t="n"/>
      <c r="AC82" s="54" t="n"/>
      <c r="AD82" s="54" t="n"/>
      <c r="AE82" s="54" t="n"/>
      <c r="AF82" s="54" t="n"/>
    </row>
    <row r="83">
      <c r="A83" s="54" t="n"/>
      <c r="B83" s="54" t="n"/>
      <c r="C83" s="44" t="n"/>
      <c r="D83" s="44" t="n"/>
      <c r="E83" s="44" t="n"/>
      <c r="F83" s="44" t="n"/>
      <c r="G83" s="44" t="n"/>
      <c r="H83" s="44" t="n"/>
      <c r="I83" s="50" t="n"/>
      <c r="J83" s="50" t="n"/>
      <c r="K83" s="50" t="n"/>
      <c r="L83" s="50" t="n"/>
      <c r="M83" s="50" t="n"/>
      <c r="N83" s="50" t="n"/>
      <c r="O83" s="50" t="n"/>
      <c r="P83" s="50" t="n"/>
      <c r="Q83" s="50" t="n"/>
      <c r="R83" s="50" t="n"/>
      <c r="S83" s="54" t="n"/>
      <c r="T83" s="54" t="n"/>
      <c r="U83" s="54" t="n"/>
      <c r="V83" s="54" t="n"/>
      <c r="W83" s="54" t="n"/>
      <c r="X83" s="54" t="n"/>
      <c r="Y83" s="54" t="n"/>
      <c r="Z83" s="54" t="n"/>
      <c r="AA83" s="54" t="n"/>
      <c r="AB83" s="54" t="n"/>
      <c r="AC83" s="54" t="n"/>
      <c r="AD83" s="54" t="n"/>
      <c r="AE83" s="54" t="n"/>
      <c r="AF83" s="54"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W71"/>
  <sheetViews>
    <sheetView tabSelected="0" topLeftCell="A1" zoomScale="100" zoomScaleNormal="100" workbookViewId="0">
      <selection activeCell="A1" sqref="A1"/>
    </sheetView>
  </sheetViews>
  <sheetFormatPr baseColWidth="8" defaultRowHeight="15"/>
  <sheetData>
    <row r="1">
      <c r="A1" s="54" t="inlineStr">
        <is>
          <t>地方</t>
        </is>
      </c>
      <c r="B1" s="54" t="inlineStr">
        <is>
          <t>府県</t>
        </is>
      </c>
      <c r="C1" s="54" t="inlineStr">
        <is>
          <t>日本形船</t>
        </is>
      </c>
      <c r="D1" s="54" t="inlineStr">
        <is>
          <t>日本形船</t>
        </is>
      </c>
      <c r="E1" s="54" t="inlineStr">
        <is>
          <t>日本形船</t>
        </is>
      </c>
      <c r="F1" s="54" t="inlineStr">
        <is>
          <t>日本形船</t>
        </is>
      </c>
      <c r="G1" s="54" t="inlineStr">
        <is>
          <t>日本形船</t>
        </is>
      </c>
      <c r="H1" s="54" t="inlineStr">
        <is>
          <t>日本形船</t>
        </is>
      </c>
      <c r="I1" s="54" t="inlineStr">
        <is>
          <t>日本形船</t>
        </is>
      </c>
      <c r="J1" s="54" t="inlineStr">
        <is>
          <t>日本形船</t>
        </is>
      </c>
      <c r="K1" s="54" t="inlineStr">
        <is>
          <t>日本形船</t>
        </is>
      </c>
      <c r="L1" s="54" t="inlineStr">
        <is>
          <t>日本形船</t>
        </is>
      </c>
      <c r="M1" s="54" t="inlineStr">
        <is>
          <t>日本形船</t>
        </is>
      </c>
      <c r="N1" s="54" t="inlineStr">
        <is>
          <t>日本形船</t>
        </is>
      </c>
      <c r="O1" s="54" t="inlineStr">
        <is>
          <t>西洋形船</t>
        </is>
      </c>
      <c r="P1" s="54" t="inlineStr">
        <is>
          <t>西洋形船</t>
        </is>
      </c>
      <c r="Q1" s="54" t="inlineStr">
        <is>
          <t>西洋形船</t>
        </is>
      </c>
      <c r="R1" s="54" t="inlineStr">
        <is>
          <t>西洋形船</t>
        </is>
      </c>
      <c r="S1" s="54" t="inlineStr">
        <is>
          <t>西洋形船</t>
        </is>
      </c>
      <c r="T1" s="54" t="inlineStr">
        <is>
          <t>西洋形船</t>
        </is>
      </c>
      <c r="U1" s="54" t="inlineStr">
        <is>
          <t>西洋形船</t>
        </is>
      </c>
      <c r="V1" s="54" t="inlineStr">
        <is>
          <t>西洋形船</t>
        </is>
      </c>
      <c r="W1" s="54" t="inlineStr">
        <is>
          <t>西洋形船</t>
        </is>
      </c>
    </row>
    <row r="2">
      <c r="A2" s="54" t="inlineStr"/>
      <c r="B2" s="54" t="inlineStr"/>
      <c r="C2" s="54" t="inlineStr">
        <is>
          <t>三間未滿</t>
        </is>
      </c>
      <c r="D2" s="54" t="inlineStr">
        <is>
          <t>三間未滿</t>
        </is>
      </c>
      <c r="E2" s="54" t="inlineStr">
        <is>
          <t>三間未滿</t>
        </is>
      </c>
      <c r="F2" s="54" t="inlineStr">
        <is>
          <t>五間未滿</t>
        </is>
      </c>
      <c r="G2" s="54" t="inlineStr">
        <is>
          <t>五間未滿</t>
        </is>
      </c>
      <c r="H2" s="54" t="inlineStr">
        <is>
          <t>五間未滿</t>
        </is>
      </c>
      <c r="I2" s="54" t="inlineStr">
        <is>
          <t>五間以上</t>
        </is>
      </c>
      <c r="J2" s="54" t="inlineStr">
        <is>
          <t>五間以上</t>
        </is>
      </c>
      <c r="K2" s="54" t="inlineStr">
        <is>
          <t>五間以上</t>
        </is>
      </c>
      <c r="L2" s="54" t="inlineStr">
        <is>
          <t>合計</t>
        </is>
      </c>
      <c r="M2" s="54" t="inlineStr">
        <is>
          <t>合計</t>
        </is>
      </c>
      <c r="N2" s="54" t="inlineStr">
        <is>
          <t>合計</t>
        </is>
      </c>
      <c r="O2" s="54" t="inlineStr">
        <is>
          <t>汽船</t>
        </is>
      </c>
      <c r="P2" s="54" t="inlineStr">
        <is>
          <t>汽船</t>
        </is>
      </c>
      <c r="Q2" s="54" t="inlineStr">
        <is>
          <t>汽船</t>
        </is>
      </c>
      <c r="R2" s="54" t="inlineStr">
        <is>
          <t>帆船</t>
        </is>
      </c>
      <c r="S2" s="54" t="inlineStr">
        <is>
          <t>帆船</t>
        </is>
      </c>
      <c r="T2" s="54" t="inlineStr">
        <is>
          <t>帆船</t>
        </is>
      </c>
      <c r="U2" s="54" t="inlineStr">
        <is>
          <t>合計</t>
        </is>
      </c>
      <c r="V2" s="54" t="inlineStr">
        <is>
          <t>合計</t>
        </is>
      </c>
      <c r="W2" s="54" t="inlineStr">
        <is>
          <t>合計</t>
        </is>
      </c>
    </row>
    <row r="3">
      <c r="A3" s="54" t="inlineStr"/>
      <c r="B3" s="54" t="inlineStr"/>
      <c r="C3" s="54" t="inlineStr">
        <is>
          <t>年末船數</t>
        </is>
      </c>
      <c r="D3" s="54" t="inlineStr">
        <is>
          <t>新造船數</t>
        </is>
      </c>
      <c r="E3" s="54" t="inlineStr">
        <is>
          <t>廢用船數</t>
        </is>
      </c>
      <c r="F3" s="54" t="inlineStr">
        <is>
          <t>年末船數</t>
        </is>
      </c>
      <c r="G3" s="54" t="inlineStr">
        <is>
          <t>新造船數</t>
        </is>
      </c>
      <c r="H3" s="54" t="inlineStr">
        <is>
          <t>廢用船數</t>
        </is>
      </c>
      <c r="I3" s="54" t="inlineStr">
        <is>
          <t>年末船數</t>
        </is>
      </c>
      <c r="J3" s="54" t="inlineStr">
        <is>
          <t>新造船數</t>
        </is>
      </c>
      <c r="K3" s="54" t="inlineStr">
        <is>
          <t>廢用船數</t>
        </is>
      </c>
      <c r="L3" s="54" t="inlineStr">
        <is>
          <t>年末船數</t>
        </is>
      </c>
      <c r="M3" s="54" t="inlineStr">
        <is>
          <t>新造船數</t>
        </is>
      </c>
      <c r="N3" s="54" t="inlineStr">
        <is>
          <t>廢用船數</t>
        </is>
      </c>
      <c r="O3" s="54" t="inlineStr">
        <is>
          <t>年末船數</t>
        </is>
      </c>
      <c r="P3" s="54" t="inlineStr">
        <is>
          <t>新造船數</t>
        </is>
      </c>
      <c r="Q3" s="54" t="inlineStr">
        <is>
          <t>廢用船數</t>
        </is>
      </c>
      <c r="R3" s="54" t="inlineStr">
        <is>
          <t>年末船數</t>
        </is>
      </c>
      <c r="S3" s="54" t="inlineStr">
        <is>
          <t>新造船數</t>
        </is>
      </c>
      <c r="T3" s="54" t="inlineStr">
        <is>
          <t>廢用船數</t>
        </is>
      </c>
      <c r="U3" s="54" t="inlineStr">
        <is>
          <t>年末船數</t>
        </is>
      </c>
      <c r="V3" s="54" t="inlineStr">
        <is>
          <t>新造船數</t>
        </is>
      </c>
      <c r="W3" s="54" t="inlineStr">
        <is>
          <t>廢用船數</t>
        </is>
      </c>
    </row>
    <row r="4">
      <c r="A4" s="54" t="inlineStr">
        <is>
          <t>明治32年</t>
        </is>
      </c>
      <c r="B4" s="54" t="inlineStr"/>
      <c r="C4" s="54" t="n">
        <v>295552</v>
      </c>
      <c r="D4" s="54" t="n">
        <v>29560</v>
      </c>
      <c r="E4" s="54" t="n">
        <v>24110</v>
      </c>
      <c r="F4" s="54" t="n">
        <v>46632</v>
      </c>
      <c r="G4" s="54" t="n">
        <v>5910</v>
      </c>
      <c r="H4" s="54" t="n">
        <v>4114</v>
      </c>
      <c r="I4" s="54" t="n">
        <v>4372</v>
      </c>
      <c r="J4" s="54" t="n">
        <v>1009</v>
      </c>
      <c r="K4" s="54" t="n">
        <v>558</v>
      </c>
      <c r="L4" s="54" t="n">
        <v>346556</v>
      </c>
      <c r="M4" s="54" t="n">
        <v>36479</v>
      </c>
      <c r="N4" s="54" t="n">
        <v>28782</v>
      </c>
      <c r="O4" s="54" t="inlineStr"/>
      <c r="P4" s="54" t="inlineStr"/>
      <c r="Q4" s="54" t="inlineStr"/>
      <c r="R4" s="54" t="inlineStr"/>
      <c r="S4" s="54" t="inlineStr"/>
      <c r="T4" s="54" t="inlineStr"/>
      <c r="U4" s="54" t="inlineStr"/>
      <c r="V4" s="54" t="inlineStr"/>
      <c r="W4" s="54" t="inlineStr"/>
    </row>
    <row r="5">
      <c r="A5" s="54" t="inlineStr">
        <is>
          <t>明治33年</t>
        </is>
      </c>
      <c r="B5" s="54" t="inlineStr"/>
      <c r="C5" s="54" t="n">
        <v>333359</v>
      </c>
      <c r="D5" s="54" t="n">
        <v>30152</v>
      </c>
      <c r="E5" s="54" t="n">
        <v>23561</v>
      </c>
      <c r="F5" s="54" t="n">
        <v>71482</v>
      </c>
      <c r="G5" s="54" t="n">
        <v>7123</v>
      </c>
      <c r="H5" s="54" t="n">
        <v>5191</v>
      </c>
      <c r="I5" s="54" t="n">
        <v>17682</v>
      </c>
      <c r="J5" s="54" t="n">
        <v>1842</v>
      </c>
      <c r="K5" s="54" t="n">
        <v>816</v>
      </c>
      <c r="L5" s="54" t="n">
        <v>422523</v>
      </c>
      <c r="M5" s="54" t="n">
        <v>39117</v>
      </c>
      <c r="N5" s="54" t="n">
        <v>29568</v>
      </c>
      <c r="O5" s="54" t="inlineStr"/>
      <c r="P5" s="54" t="inlineStr"/>
      <c r="Q5" s="54" t="inlineStr"/>
      <c r="R5" s="54" t="inlineStr"/>
      <c r="S5" s="54" t="inlineStr"/>
      <c r="T5" s="54" t="inlineStr"/>
      <c r="U5" s="54" t="inlineStr"/>
      <c r="V5" s="54" t="inlineStr"/>
      <c r="W5" s="54" t="inlineStr"/>
    </row>
    <row r="6">
      <c r="A6" s="54" t="inlineStr">
        <is>
          <t>明治34年</t>
        </is>
      </c>
      <c r="B6" s="54" t="inlineStr"/>
      <c r="C6" s="54" t="n">
        <v>333570</v>
      </c>
      <c r="D6" s="54" t="n">
        <v>29391</v>
      </c>
      <c r="E6" s="54" t="n">
        <v>23955</v>
      </c>
      <c r="F6" s="54" t="n">
        <v>85174</v>
      </c>
      <c r="G6" s="54" t="n">
        <v>8117</v>
      </c>
      <c r="H6" s="54" t="n">
        <v>6236</v>
      </c>
      <c r="I6" s="54" t="n">
        <v>17395</v>
      </c>
      <c r="J6" s="54" t="n">
        <v>1330</v>
      </c>
      <c r="K6" s="54" t="n">
        <v>1007</v>
      </c>
      <c r="L6" s="54" t="n">
        <v>436139</v>
      </c>
      <c r="M6" s="54" t="n">
        <v>38838</v>
      </c>
      <c r="N6" s="54" t="n">
        <v>31198</v>
      </c>
      <c r="O6" s="54" t="inlineStr"/>
      <c r="P6" s="54" t="inlineStr"/>
      <c r="Q6" s="54" t="inlineStr"/>
      <c r="R6" s="54" t="inlineStr"/>
      <c r="S6" s="54" t="inlineStr"/>
      <c r="T6" s="54" t="inlineStr"/>
      <c r="U6" s="54" t="inlineStr"/>
      <c r="V6" s="54" t="inlineStr"/>
      <c r="W6" s="54" t="inlineStr"/>
    </row>
    <row r="7">
      <c r="A7" s="54" t="inlineStr">
        <is>
          <t>明治35年</t>
        </is>
      </c>
      <c r="B7" s="54" t="inlineStr"/>
      <c r="C7" s="54" t="n">
        <v>333897</v>
      </c>
      <c r="D7" s="54" t="n">
        <v>26584</v>
      </c>
      <c r="E7" s="54" t="n">
        <v>25280</v>
      </c>
      <c r="F7" s="54" t="n">
        <v>83105</v>
      </c>
      <c r="G7" s="54" t="n">
        <v>7296</v>
      </c>
      <c r="H7" s="54" t="n">
        <v>6401</v>
      </c>
      <c r="I7" s="54" t="n">
        <v>19333</v>
      </c>
      <c r="J7" s="54" t="n">
        <v>1400</v>
      </c>
      <c r="K7" s="54" t="n">
        <v>1309</v>
      </c>
      <c r="L7" s="54" t="n">
        <v>436335</v>
      </c>
      <c r="M7" s="54" t="n">
        <v>35280</v>
      </c>
      <c r="N7" s="54" t="n">
        <v>32990</v>
      </c>
      <c r="O7" s="54" t="inlineStr"/>
      <c r="P7" s="54" t="inlineStr"/>
      <c r="Q7" s="54" t="inlineStr"/>
      <c r="R7" s="54" t="inlineStr"/>
      <c r="S7" s="54" t="inlineStr"/>
      <c r="T7" s="54" t="inlineStr"/>
      <c r="U7" s="54" t="inlineStr"/>
      <c r="V7" s="54" t="inlineStr"/>
      <c r="W7" s="54" t="inlineStr"/>
    </row>
    <row r="8">
      <c r="A8" s="54" t="inlineStr">
        <is>
          <t>明治36年</t>
        </is>
      </c>
      <c r="B8" s="54" t="inlineStr"/>
      <c r="C8" s="54" t="n">
        <v>327766</v>
      </c>
      <c r="D8" s="54" t="n">
        <v>27176</v>
      </c>
      <c r="E8" s="54" t="n">
        <v>23294</v>
      </c>
      <c r="F8" s="54" t="n">
        <v>88028</v>
      </c>
      <c r="G8" s="54" t="n">
        <v>6541</v>
      </c>
      <c r="H8" s="54" t="n">
        <v>6959</v>
      </c>
      <c r="I8" s="54" t="n">
        <v>19834</v>
      </c>
      <c r="J8" s="54" t="n">
        <v>1300</v>
      </c>
      <c r="K8" s="54" t="n">
        <v>1471</v>
      </c>
      <c r="L8" s="54" t="n">
        <v>435628</v>
      </c>
      <c r="M8" s="54" t="n">
        <v>35017</v>
      </c>
      <c r="N8" s="54" t="n">
        <v>31724</v>
      </c>
      <c r="O8" s="54" t="inlineStr"/>
      <c r="P8" s="54" t="inlineStr"/>
      <c r="Q8" s="54" t="inlineStr"/>
      <c r="R8" s="54" t="inlineStr"/>
      <c r="S8" s="54" t="inlineStr"/>
      <c r="T8" s="54" t="inlineStr"/>
      <c r="U8" s="54" t="inlineStr"/>
      <c r="V8" s="54" t="inlineStr"/>
      <c r="W8" s="54" t="inlineStr"/>
    </row>
    <row r="9">
      <c r="A9" s="54" t="inlineStr">
        <is>
          <t>明治37年</t>
        </is>
      </c>
      <c r="B9" s="54" t="inlineStr"/>
      <c r="C9" s="54" t="n">
        <v>311736</v>
      </c>
      <c r="D9" s="54" t="n">
        <v>26296</v>
      </c>
      <c r="E9" s="54" t="n">
        <v>26443</v>
      </c>
      <c r="F9" s="54" t="n">
        <v>92152</v>
      </c>
      <c r="G9" s="54" t="n">
        <v>8554</v>
      </c>
      <c r="H9" s="54" t="n">
        <v>7002</v>
      </c>
      <c r="I9" s="54" t="n">
        <v>22399</v>
      </c>
      <c r="J9" s="54" t="n">
        <v>1792</v>
      </c>
      <c r="K9" s="54" t="n">
        <v>1653</v>
      </c>
      <c r="L9" s="54" t="n">
        <v>426287</v>
      </c>
      <c r="M9" s="54" t="n">
        <v>36642</v>
      </c>
      <c r="N9" s="54" t="n">
        <v>35098</v>
      </c>
      <c r="O9" s="54" t="inlineStr"/>
      <c r="P9" s="54" t="inlineStr"/>
      <c r="Q9" s="54" t="inlineStr"/>
      <c r="R9" s="54" t="inlineStr"/>
      <c r="S9" s="54" t="inlineStr"/>
      <c r="T9" s="54" t="inlineStr"/>
      <c r="U9" s="54" t="inlineStr"/>
      <c r="V9" s="54" t="inlineStr"/>
      <c r="W9" s="54" t="inlineStr"/>
    </row>
    <row r="10">
      <c r="A10" s="54" t="inlineStr">
        <is>
          <t>明治38年</t>
        </is>
      </c>
      <c r="B10" s="54" t="inlineStr"/>
      <c r="C10" s="54" t="n">
        <v>298041</v>
      </c>
      <c r="D10" s="54" t="n">
        <v>26400</v>
      </c>
      <c r="E10" s="54" t="n">
        <v>23677</v>
      </c>
      <c r="F10" s="54" t="n">
        <v>99075</v>
      </c>
      <c r="G10" s="54" t="n">
        <v>9520</v>
      </c>
      <c r="H10" s="54" t="n">
        <v>7642</v>
      </c>
      <c r="I10" s="54" t="n">
        <v>25860</v>
      </c>
      <c r="J10" s="54" t="n">
        <v>2356</v>
      </c>
      <c r="K10" s="54" t="n">
        <v>1460</v>
      </c>
      <c r="L10" s="54" t="n">
        <v>422976</v>
      </c>
      <c r="M10" s="54" t="n">
        <v>38276</v>
      </c>
      <c r="N10" s="54" t="n">
        <v>32779</v>
      </c>
      <c r="O10" s="54" t="n">
        <v>11</v>
      </c>
      <c r="P10" s="54" t="inlineStr"/>
      <c r="Q10" s="54" t="inlineStr"/>
      <c r="R10" s="54" t="n">
        <v>305</v>
      </c>
      <c r="S10" s="54" t="n">
        <v>19</v>
      </c>
      <c r="T10" s="54" t="n">
        <v>3</v>
      </c>
      <c r="U10" s="54" t="n">
        <v>316</v>
      </c>
      <c r="V10" s="54" t="n">
        <v>19</v>
      </c>
      <c r="W10" s="54" t="n">
        <v>3</v>
      </c>
    </row>
    <row r="11">
      <c r="A11" s="54" t="inlineStr">
        <is>
          <t>明治39年</t>
        </is>
      </c>
      <c r="B11" s="54" t="inlineStr"/>
      <c r="C11" s="54" t="n">
        <v>295004</v>
      </c>
      <c r="D11" s="54" t="n">
        <v>28363</v>
      </c>
      <c r="E11" s="54" t="n">
        <v>23215</v>
      </c>
      <c r="F11" s="54" t="n">
        <v>106803</v>
      </c>
      <c r="G11" s="54" t="n">
        <v>9132</v>
      </c>
      <c r="H11" s="54" t="n">
        <v>8275</v>
      </c>
      <c r="I11" s="54" t="n">
        <v>24622</v>
      </c>
      <c r="J11" s="54" t="n">
        <v>2015</v>
      </c>
      <c r="K11" s="54" t="n">
        <v>1503</v>
      </c>
      <c r="L11" s="54" t="n">
        <v>426429</v>
      </c>
      <c r="M11" s="54" t="n">
        <v>39510</v>
      </c>
      <c r="N11" s="54" t="n">
        <v>32993</v>
      </c>
      <c r="O11" s="54" t="n">
        <v>74</v>
      </c>
      <c r="P11" s="54" t="n">
        <v>10</v>
      </c>
      <c r="Q11" s="54" t="n">
        <v>6</v>
      </c>
      <c r="R11" s="54" t="n">
        <v>485</v>
      </c>
      <c r="S11" s="54" t="n">
        <v>73</v>
      </c>
      <c r="T11" s="54" t="n">
        <v>34</v>
      </c>
      <c r="U11" s="54" t="n">
        <v>559</v>
      </c>
      <c r="V11" s="54" t="n">
        <v>83</v>
      </c>
      <c r="W11" s="54" t="n">
        <v>40</v>
      </c>
    </row>
    <row r="12">
      <c r="A12" s="54" t="inlineStr">
        <is>
          <t>明治40年</t>
        </is>
      </c>
      <c r="B12" s="54" t="inlineStr"/>
      <c r="C12" s="54" t="n">
        <v>281312</v>
      </c>
      <c r="D12" s="54" t="n">
        <v>29722</v>
      </c>
      <c r="E12" s="54" t="n">
        <v>25355</v>
      </c>
      <c r="F12" s="54" t="n">
        <v>121731</v>
      </c>
      <c r="G12" s="54" t="n">
        <v>11557</v>
      </c>
      <c r="H12" s="54" t="n">
        <v>9615</v>
      </c>
      <c r="I12" s="54" t="n">
        <v>28532</v>
      </c>
      <c r="J12" s="54" t="n">
        <v>2864</v>
      </c>
      <c r="K12" s="54" t="n">
        <v>2089</v>
      </c>
      <c r="L12" s="54" t="n">
        <v>431575</v>
      </c>
      <c r="M12" s="54" t="n">
        <v>44143</v>
      </c>
      <c r="N12" s="54" t="n">
        <v>37059</v>
      </c>
      <c r="O12" s="54" t="n">
        <v>25</v>
      </c>
      <c r="P12" s="54" t="n">
        <v>2</v>
      </c>
      <c r="Q12" s="54" t="n">
        <v>68</v>
      </c>
      <c r="R12" s="54" t="n">
        <v>418</v>
      </c>
      <c r="S12" s="54" t="n">
        <v>90</v>
      </c>
      <c r="T12" s="54" t="n">
        <v>217</v>
      </c>
      <c r="U12" s="54" t="n">
        <v>443</v>
      </c>
      <c r="V12" s="54" t="n">
        <v>92</v>
      </c>
      <c r="W12" s="54" t="n">
        <v>285</v>
      </c>
    </row>
    <row r="13">
      <c r="A13" s="54" t="inlineStr">
        <is>
          <t>明治41年</t>
        </is>
      </c>
      <c r="B13" s="54" t="inlineStr"/>
      <c r="C13" s="54" t="n">
        <v>280288</v>
      </c>
      <c r="D13" s="54" t="n">
        <v>25634</v>
      </c>
      <c r="E13" s="54" t="n">
        <v>21293</v>
      </c>
      <c r="F13" s="54" t="n">
        <v>118488</v>
      </c>
      <c r="G13" s="54" t="n">
        <v>10600</v>
      </c>
      <c r="H13" s="54" t="n">
        <v>9239</v>
      </c>
      <c r="I13" s="54" t="n">
        <v>28484</v>
      </c>
      <c r="J13" s="54" t="n">
        <v>2068</v>
      </c>
      <c r="K13" s="54" t="n">
        <v>1624</v>
      </c>
      <c r="L13" s="54" t="n">
        <v>427260</v>
      </c>
      <c r="M13" s="54" t="n">
        <v>38302</v>
      </c>
      <c r="N13" s="54" t="n">
        <v>32156</v>
      </c>
      <c r="O13" s="54" t="n">
        <v>33</v>
      </c>
      <c r="P13" s="54" t="n">
        <v>5</v>
      </c>
      <c r="Q13" s="54" t="inlineStr"/>
      <c r="R13" s="54" t="n">
        <v>392</v>
      </c>
      <c r="S13" s="54" t="n">
        <v>86</v>
      </c>
      <c r="T13" s="54" t="n">
        <v>23</v>
      </c>
      <c r="U13" s="54" t="n">
        <v>425</v>
      </c>
      <c r="V13" s="54" t="n">
        <v>91</v>
      </c>
      <c r="W13" s="54" t="n">
        <v>23</v>
      </c>
    </row>
    <row r="14">
      <c r="A14" s="54" t="inlineStr">
        <is>
          <t>明治42年</t>
        </is>
      </c>
      <c r="B14" s="54" t="inlineStr"/>
      <c r="C14" s="54" t="n">
        <v>267072</v>
      </c>
      <c r="D14" s="54" t="n">
        <v>24529</v>
      </c>
      <c r="E14" s="54" t="n">
        <v>20844</v>
      </c>
      <c r="F14" s="54" t="n">
        <v>119825</v>
      </c>
      <c r="G14" s="54" t="n">
        <v>11124</v>
      </c>
      <c r="H14" s="54" t="n">
        <v>9862</v>
      </c>
      <c r="I14" s="54" t="n">
        <v>32278</v>
      </c>
      <c r="J14" s="54" t="n">
        <v>1781</v>
      </c>
      <c r="K14" s="54" t="n">
        <v>1919</v>
      </c>
      <c r="L14" s="54" t="n">
        <v>419175</v>
      </c>
      <c r="M14" s="54" t="n">
        <v>37434</v>
      </c>
      <c r="N14" s="54" t="n">
        <v>32625</v>
      </c>
      <c r="O14" s="54" t="n">
        <v>22</v>
      </c>
      <c r="P14" s="54" t="n">
        <v>3</v>
      </c>
      <c r="Q14" s="54" t="inlineStr"/>
      <c r="R14" s="54" t="n">
        <v>396</v>
      </c>
      <c r="S14" s="54" t="n">
        <v>73</v>
      </c>
      <c r="T14" s="54" t="n">
        <v>18</v>
      </c>
      <c r="U14" s="54" t="n">
        <v>418</v>
      </c>
      <c r="V14" s="54" t="n">
        <v>76</v>
      </c>
      <c r="W14" s="54" t="n">
        <v>18</v>
      </c>
    </row>
    <row r="15">
      <c r="A15" s="54" t="inlineStr">
        <is>
          <t>明治43年</t>
        </is>
      </c>
      <c r="B15" s="54" t="inlineStr"/>
      <c r="C15" s="54" t="n">
        <v>270830</v>
      </c>
      <c r="D15" s="54" t="n">
        <v>25677</v>
      </c>
      <c r="E15" s="54" t="n">
        <v>20178</v>
      </c>
      <c r="F15" s="54" t="n">
        <v>123843</v>
      </c>
      <c r="G15" s="54" t="n">
        <v>11007</v>
      </c>
      <c r="H15" s="54" t="n">
        <v>9441</v>
      </c>
      <c r="I15" s="54" t="n">
        <v>29730</v>
      </c>
      <c r="J15" s="54" t="n">
        <v>2128</v>
      </c>
      <c r="K15" s="54" t="n">
        <v>1958</v>
      </c>
      <c r="L15" s="54" t="n">
        <v>424403</v>
      </c>
      <c r="M15" s="54" t="n">
        <v>38812</v>
      </c>
      <c r="N15" s="54" t="n">
        <v>31577</v>
      </c>
      <c r="O15" s="54" t="n">
        <v>36</v>
      </c>
      <c r="P15" s="54" t="n">
        <v>10</v>
      </c>
      <c r="Q15" s="54" t="n">
        <v>5</v>
      </c>
      <c r="R15" s="54" t="n">
        <v>467</v>
      </c>
      <c r="S15" s="54" t="n">
        <v>156</v>
      </c>
      <c r="T15" s="54" t="n">
        <v>32</v>
      </c>
      <c r="U15" s="54" t="n">
        <v>503</v>
      </c>
      <c r="V15" s="54" t="n">
        <v>166</v>
      </c>
      <c r="W15" s="54" t="n">
        <v>37</v>
      </c>
    </row>
    <row r="16">
      <c r="A16" s="54" t="inlineStr">
        <is>
          <t>明治44年</t>
        </is>
      </c>
      <c r="B16" s="54" t="inlineStr"/>
      <c r="C16" s="54" t="n">
        <v>260317</v>
      </c>
      <c r="D16" s="54" t="n">
        <v>23371</v>
      </c>
      <c r="E16" s="54" t="n">
        <v>21474</v>
      </c>
      <c r="F16" s="54" t="n">
        <v>128681</v>
      </c>
      <c r="G16" s="54" t="n">
        <v>11388</v>
      </c>
      <c r="H16" s="54" t="n">
        <v>12321</v>
      </c>
      <c r="I16" s="54" t="n">
        <v>31110</v>
      </c>
      <c r="J16" s="54" t="n">
        <v>2463</v>
      </c>
      <c r="K16" s="54" t="n">
        <v>2006</v>
      </c>
      <c r="L16" s="54" t="n">
        <v>420108</v>
      </c>
      <c r="M16" s="54" t="n">
        <v>37222</v>
      </c>
      <c r="N16" s="54" t="n">
        <v>35801</v>
      </c>
      <c r="O16" s="54" t="n">
        <v>89</v>
      </c>
      <c r="P16" s="54" t="n">
        <v>34</v>
      </c>
      <c r="Q16" s="54" t="inlineStr"/>
      <c r="R16" s="54" t="n">
        <v>618</v>
      </c>
      <c r="S16" s="54" t="n">
        <v>123</v>
      </c>
      <c r="T16" s="54" t="n">
        <v>21</v>
      </c>
      <c r="U16" s="54" t="n">
        <v>707</v>
      </c>
      <c r="V16" s="54" t="n">
        <v>157</v>
      </c>
      <c r="W16" s="54" t="n">
        <v>21</v>
      </c>
    </row>
    <row r="17">
      <c r="A17" s="54" t="inlineStr">
        <is>
          <t>本州中區</t>
        </is>
      </c>
      <c r="B17" s="54" t="inlineStr"/>
      <c r="C17" s="54" t="n">
        <v>67894</v>
      </c>
      <c r="D17" s="54" t="n">
        <v>6006</v>
      </c>
      <c r="E17" s="54" t="n">
        <v>6546</v>
      </c>
      <c r="F17" s="54" t="n">
        <v>35944</v>
      </c>
      <c r="G17" s="54" t="n">
        <v>3821</v>
      </c>
      <c r="H17" s="54" t="n">
        <v>4273</v>
      </c>
      <c r="I17" s="54" t="n">
        <v>2834</v>
      </c>
      <c r="J17" s="54" t="n">
        <v>549</v>
      </c>
      <c r="K17" s="54" t="n">
        <v>349</v>
      </c>
      <c r="L17" s="54" t="n">
        <v>106672</v>
      </c>
      <c r="M17" s="54" t="n">
        <v>10376</v>
      </c>
      <c r="N17" s="54" t="n">
        <v>11168</v>
      </c>
      <c r="O17" s="54" t="n">
        <v>10</v>
      </c>
      <c r="P17" s="54" t="n">
        <v>2</v>
      </c>
      <c r="Q17" s="54" t="inlineStr"/>
      <c r="R17" s="54" t="n">
        <v>443</v>
      </c>
      <c r="S17" s="54" t="n">
        <v>101</v>
      </c>
      <c r="T17" s="54" t="n">
        <v>15</v>
      </c>
      <c r="U17" s="54" t="n">
        <v>453</v>
      </c>
      <c r="V17" s="54" t="n">
        <v>103</v>
      </c>
      <c r="W17" s="54" t="n">
        <v>15</v>
      </c>
    </row>
    <row r="18">
      <c r="A18" s="54" t="inlineStr">
        <is>
          <t>本州北區</t>
        </is>
      </c>
      <c r="B18" s="54" t="inlineStr"/>
      <c r="C18" s="54" t="n">
        <v>24494</v>
      </c>
      <c r="D18" s="54" t="n">
        <v>2658</v>
      </c>
      <c r="E18" s="54" t="n">
        <v>1852</v>
      </c>
      <c r="F18" s="54" t="n">
        <v>21353</v>
      </c>
      <c r="G18" s="54" t="n">
        <v>1852</v>
      </c>
      <c r="H18" s="54" t="n">
        <v>1623</v>
      </c>
      <c r="I18" s="54" t="n">
        <v>2934</v>
      </c>
      <c r="J18" s="54" t="n">
        <v>381</v>
      </c>
      <c r="K18" s="54" t="n">
        <v>244</v>
      </c>
      <c r="L18" s="54" t="n">
        <v>48781</v>
      </c>
      <c r="M18" s="54" t="n">
        <v>4891</v>
      </c>
      <c r="N18" s="54" t="n">
        <v>3719</v>
      </c>
      <c r="O18" s="54" t="inlineStr"/>
      <c r="P18" s="54" t="inlineStr"/>
      <c r="Q18" s="54" t="inlineStr"/>
      <c r="R18" s="54" t="n">
        <v>76</v>
      </c>
      <c r="S18" s="54" t="n">
        <v>5</v>
      </c>
      <c r="T18" s="54" t="n">
        <v>4</v>
      </c>
      <c r="U18" s="54" t="n">
        <v>76</v>
      </c>
      <c r="V18" s="54" t="n">
        <v>5</v>
      </c>
      <c r="W18" s="54" t="n">
        <v>4</v>
      </c>
    </row>
    <row r="19">
      <c r="A19" s="54" t="inlineStr">
        <is>
          <t>本州西區</t>
        </is>
      </c>
      <c r="B19" s="54" t="inlineStr"/>
      <c r="C19" s="54" t="n">
        <v>60513</v>
      </c>
      <c r="D19" s="54" t="n">
        <v>5586</v>
      </c>
      <c r="E19" s="54" t="n">
        <v>4405</v>
      </c>
      <c r="F19" s="54" t="n">
        <v>24834</v>
      </c>
      <c r="G19" s="54" t="n">
        <v>2189</v>
      </c>
      <c r="H19" s="54" t="n">
        <v>1816</v>
      </c>
      <c r="I19" s="54" t="n">
        <v>3211</v>
      </c>
      <c r="J19" s="54" t="n">
        <v>335</v>
      </c>
      <c r="K19" s="54" t="n">
        <v>217</v>
      </c>
      <c r="L19" s="54" t="n">
        <v>88558</v>
      </c>
      <c r="M19" s="54" t="n">
        <v>8110</v>
      </c>
      <c r="N19" s="54" t="n">
        <v>6438</v>
      </c>
      <c r="O19" s="54" t="n">
        <v>47</v>
      </c>
      <c r="P19" s="54" t="n">
        <v>16</v>
      </c>
      <c r="Q19" s="54" t="inlineStr"/>
      <c r="R19" s="54" t="n">
        <v>22</v>
      </c>
      <c r="S19" s="54" t="n">
        <v>3</v>
      </c>
      <c r="T19" s="54" t="n">
        <v>2</v>
      </c>
      <c r="U19" s="54" t="n">
        <v>69</v>
      </c>
      <c r="V19" s="54" t="n">
        <v>19</v>
      </c>
      <c r="W19" s="54" t="n">
        <v>2</v>
      </c>
    </row>
    <row r="20">
      <c r="A20" s="54" t="inlineStr">
        <is>
          <t>四國區</t>
        </is>
      </c>
      <c r="B20" s="54" t="inlineStr"/>
      <c r="C20" s="54" t="n">
        <v>15996</v>
      </c>
      <c r="D20" s="54" t="n">
        <v>1515</v>
      </c>
      <c r="E20" s="54" t="n">
        <v>1645</v>
      </c>
      <c r="F20" s="54" t="n">
        <v>21181</v>
      </c>
      <c r="G20" s="54" t="n">
        <v>2138</v>
      </c>
      <c r="H20" s="54" t="n">
        <v>1764</v>
      </c>
      <c r="I20" s="54" t="n">
        <v>6415</v>
      </c>
      <c r="J20" s="54" t="n">
        <v>523</v>
      </c>
      <c r="K20" s="54" t="n">
        <v>426</v>
      </c>
      <c r="L20" s="54" t="n">
        <v>43592</v>
      </c>
      <c r="M20" s="54" t="n">
        <v>4176</v>
      </c>
      <c r="N20" s="54" t="n">
        <v>3835</v>
      </c>
      <c r="O20" s="54" t="n">
        <v>7</v>
      </c>
      <c r="P20" s="54" t="inlineStr"/>
      <c r="Q20" s="54" t="inlineStr"/>
      <c r="R20" s="54" t="n">
        <v>51</v>
      </c>
      <c r="S20" s="54" t="n">
        <v>10</v>
      </c>
      <c r="T20" s="54" t="inlineStr"/>
      <c r="U20" s="54" t="n">
        <v>58</v>
      </c>
      <c r="V20" s="54" t="n">
        <v>10</v>
      </c>
      <c r="W20" s="54" t="inlineStr"/>
    </row>
    <row r="21">
      <c r="A21" s="54" t="inlineStr">
        <is>
          <t>九州區</t>
        </is>
      </c>
      <c r="B21" s="54" t="inlineStr"/>
      <c r="C21" s="54" t="n">
        <v>66494</v>
      </c>
      <c r="D21" s="54" t="n">
        <v>6062</v>
      </c>
      <c r="E21" s="54" t="n">
        <v>5690</v>
      </c>
      <c r="F21" s="54" t="n">
        <v>5185</v>
      </c>
      <c r="G21" s="54" t="n">
        <v>666</v>
      </c>
      <c r="H21" s="54" t="n">
        <v>738</v>
      </c>
      <c r="I21" s="54" t="n">
        <v>514</v>
      </c>
      <c r="J21" s="54" t="n">
        <v>35</v>
      </c>
      <c r="K21" s="54" t="n">
        <v>19</v>
      </c>
      <c r="L21" s="54" t="n">
        <v>72193</v>
      </c>
      <c r="M21" s="54" t="n">
        <v>6763</v>
      </c>
      <c r="N21" s="54" t="n">
        <v>6447</v>
      </c>
      <c r="O21" s="54" t="n">
        <v>25</v>
      </c>
      <c r="P21" s="54" t="n">
        <v>16</v>
      </c>
      <c r="Q21" s="54" t="inlineStr"/>
      <c r="R21" s="54" t="n">
        <v>22</v>
      </c>
      <c r="S21" s="54" t="n">
        <v>3</v>
      </c>
      <c r="T21" s="54" t="inlineStr"/>
      <c r="U21" s="54" t="n">
        <v>47</v>
      </c>
      <c r="V21" s="54" t="n">
        <v>19</v>
      </c>
      <c r="W21" s="54" t="inlineStr"/>
    </row>
    <row r="22">
      <c r="A22" s="54" t="inlineStr">
        <is>
          <t>沖縄</t>
        </is>
      </c>
      <c r="B22" s="54" t="inlineStr"/>
      <c r="C22" s="54" t="n">
        <v>3</v>
      </c>
      <c r="D22" s="54" t="inlineStr"/>
      <c r="E22" s="54" t="inlineStr"/>
      <c r="F22" s="54" t="n">
        <v>16</v>
      </c>
      <c r="G22" s="54" t="inlineStr"/>
      <c r="H22" s="54" t="n">
        <v>1</v>
      </c>
      <c r="I22" s="54" t="n">
        <v>88</v>
      </c>
      <c r="J22" s="54" t="n">
        <v>25</v>
      </c>
      <c r="K22" s="54" t="n">
        <v>3</v>
      </c>
      <c r="L22" s="54" t="n">
        <v>107</v>
      </c>
      <c r="M22" s="54" t="n">
        <v>25</v>
      </c>
      <c r="N22" s="54" t="n">
        <v>4</v>
      </c>
      <c r="O22" s="54" t="inlineStr"/>
      <c r="P22" s="54" t="inlineStr"/>
      <c r="Q22" s="54" t="inlineStr"/>
      <c r="R22" s="54" t="inlineStr"/>
      <c r="S22" s="54" t="inlineStr"/>
      <c r="T22" s="54" t="inlineStr"/>
      <c r="U22" s="54" t="inlineStr"/>
      <c r="V22" s="54" t="inlineStr"/>
      <c r="W22" s="54" t="inlineStr"/>
    </row>
    <row r="23">
      <c r="A23" s="54" t="inlineStr">
        <is>
          <t>北海道</t>
        </is>
      </c>
      <c r="B23" s="54" t="inlineStr"/>
      <c r="C23" s="54" t="n">
        <v>24923</v>
      </c>
      <c r="D23" s="54" t="n">
        <v>1544</v>
      </c>
      <c r="E23" s="54" t="n">
        <v>1336</v>
      </c>
      <c r="F23" s="54" t="n">
        <v>20168</v>
      </c>
      <c r="G23" s="54" t="n">
        <v>722</v>
      </c>
      <c r="H23" s="54" t="n">
        <v>2106</v>
      </c>
      <c r="I23" s="54" t="n">
        <v>15114</v>
      </c>
      <c r="J23" s="54" t="n">
        <v>615</v>
      </c>
      <c r="K23" s="54" t="n">
        <v>748</v>
      </c>
      <c r="L23" s="54" t="n">
        <v>60205</v>
      </c>
      <c r="M23" s="54" t="n">
        <v>2881</v>
      </c>
      <c r="N23" s="54" t="n">
        <v>4190</v>
      </c>
      <c r="O23" s="54" t="inlineStr"/>
      <c r="P23" s="54" t="inlineStr"/>
      <c r="Q23" s="54" t="inlineStr"/>
      <c r="R23" s="54" t="n">
        <v>4</v>
      </c>
      <c r="S23" s="54" t="n">
        <v>1</v>
      </c>
      <c r="T23" s="54" t="inlineStr"/>
      <c r="U23" s="54" t="n">
        <v>4</v>
      </c>
      <c r="V23" s="54" t="n">
        <v>1</v>
      </c>
      <c r="W23" s="54" t="inlineStr"/>
    </row>
    <row r="24">
      <c r="A24" s="54" t="inlineStr">
        <is>
          <t>總計</t>
        </is>
      </c>
      <c r="B24" s="54" t="inlineStr"/>
      <c r="C24" s="54" t="n">
        <v>260317</v>
      </c>
      <c r="D24" s="54" t="n">
        <v>23371</v>
      </c>
      <c r="E24" s="54" t="n">
        <v>21474</v>
      </c>
      <c r="F24" s="54" t="n">
        <v>128681</v>
      </c>
      <c r="G24" s="54" t="n">
        <v>11388</v>
      </c>
      <c r="H24" s="54" t="n">
        <v>12321</v>
      </c>
      <c r="I24" s="54" t="n">
        <v>31110</v>
      </c>
      <c r="J24" s="54" t="n">
        <v>2463</v>
      </c>
      <c r="K24" s="54" t="n">
        <v>2006</v>
      </c>
      <c r="L24" s="54" t="n">
        <v>420108</v>
      </c>
      <c r="M24" s="54" t="n">
        <v>37222</v>
      </c>
      <c r="N24" s="54" t="n">
        <v>35801</v>
      </c>
      <c r="O24" s="54" t="n">
        <v>89</v>
      </c>
      <c r="P24" s="54" t="n">
        <v>34</v>
      </c>
      <c r="Q24" s="54" t="inlineStr"/>
      <c r="R24" s="54" t="n">
        <v>618</v>
      </c>
      <c r="S24" s="54" t="n">
        <v>123</v>
      </c>
      <c r="T24" s="54" t="n">
        <v>21</v>
      </c>
      <c r="U24" s="54" t="n">
        <v>707</v>
      </c>
      <c r="V24" s="54" t="n">
        <v>157</v>
      </c>
      <c r="W24" s="54" t="n">
        <v>21</v>
      </c>
    </row>
    <row r="25">
      <c r="A25" s="54" t="inlineStr">
        <is>
          <t>本州中區</t>
        </is>
      </c>
      <c r="B25" s="54" t="inlineStr">
        <is>
          <t>東京</t>
        </is>
      </c>
      <c r="C25" s="54" t="n">
        <v>7275</v>
      </c>
      <c r="D25" s="54" t="n">
        <v>819</v>
      </c>
      <c r="E25" s="54" t="n">
        <v>634</v>
      </c>
      <c r="F25" s="54" t="n">
        <v>874</v>
      </c>
      <c r="G25" s="54" t="n">
        <v>103</v>
      </c>
      <c r="H25" s="54" t="n">
        <v>70</v>
      </c>
      <c r="I25" s="54" t="n">
        <v>442</v>
      </c>
      <c r="J25" s="54" t="n">
        <v>46</v>
      </c>
      <c r="K25" s="54" t="n">
        <v>30</v>
      </c>
      <c r="L25" s="54" t="n">
        <v>8591</v>
      </c>
      <c r="M25" s="54" t="n">
        <v>968</v>
      </c>
      <c r="N25" s="54" t="n">
        <v>734</v>
      </c>
      <c r="O25" s="54" t="n">
        <v>7</v>
      </c>
      <c r="P25" s="54" t="inlineStr"/>
      <c r="Q25" s="54" t="inlineStr"/>
      <c r="R25" s="54" t="n">
        <v>130</v>
      </c>
      <c r="S25" s="54" t="n">
        <v>4</v>
      </c>
      <c r="T25" s="54" t="n">
        <v>2</v>
      </c>
      <c r="U25" s="54" t="n">
        <v>137</v>
      </c>
      <c r="V25" s="54" t="n">
        <v>4</v>
      </c>
      <c r="W25" s="54" t="n">
        <v>2</v>
      </c>
    </row>
    <row r="26">
      <c r="A26" s="54" t="inlineStr">
        <is>
          <t>本州中區</t>
        </is>
      </c>
      <c r="B26" s="54" t="inlineStr">
        <is>
          <t>神奈川</t>
        </is>
      </c>
      <c r="C26" s="54" t="n">
        <v>9100</v>
      </c>
      <c r="D26" s="54" t="n">
        <v>664</v>
      </c>
      <c r="E26" s="54" t="n">
        <v>956</v>
      </c>
      <c r="F26" s="54" t="n">
        <v>629</v>
      </c>
      <c r="G26" s="54" t="n">
        <v>66</v>
      </c>
      <c r="H26" s="54" t="n">
        <v>67</v>
      </c>
      <c r="I26" s="54" t="n">
        <v>87</v>
      </c>
      <c r="J26" s="54" t="n">
        <v>17</v>
      </c>
      <c r="K26" s="54" t="n">
        <v>8</v>
      </c>
      <c r="L26" s="54" t="n">
        <v>9816</v>
      </c>
      <c r="M26" s="54" t="n">
        <v>747</v>
      </c>
      <c r="N26" s="54" t="n">
        <v>1031</v>
      </c>
      <c r="O26" s="54" t="inlineStr"/>
      <c r="P26" s="54" t="inlineStr"/>
      <c r="Q26" s="54" t="inlineStr"/>
      <c r="R26" s="54" t="n">
        <v>7</v>
      </c>
      <c r="S26" s="54" t="n">
        <v>2</v>
      </c>
      <c r="T26" s="54" t="inlineStr"/>
      <c r="U26" s="54" t="n">
        <v>7</v>
      </c>
      <c r="V26" s="54" t="n">
        <v>2</v>
      </c>
      <c r="W26" s="54" t="inlineStr"/>
    </row>
    <row r="27">
      <c r="A27" s="54" t="inlineStr">
        <is>
          <t>本州中區</t>
        </is>
      </c>
      <c r="B27" s="54" t="inlineStr">
        <is>
          <t>埼玉</t>
        </is>
      </c>
      <c r="C27" s="54" t="n">
        <v>774</v>
      </c>
      <c r="D27" s="54" t="n">
        <v>201</v>
      </c>
      <c r="E27" s="54" t="n">
        <v>50</v>
      </c>
      <c r="F27" s="54" t="n">
        <v>221</v>
      </c>
      <c r="G27" s="54" t="n">
        <v>77</v>
      </c>
      <c r="H27" s="54" t="n">
        <v>13</v>
      </c>
      <c r="I27" s="54" t="n">
        <v>55</v>
      </c>
      <c r="J27" s="54" t="n">
        <v>35</v>
      </c>
      <c r="K27" s="54" t="n">
        <v>6</v>
      </c>
      <c r="L27" s="54" t="n">
        <v>1050</v>
      </c>
      <c r="M27" s="54" t="n">
        <v>313</v>
      </c>
      <c r="N27" s="54" t="n">
        <v>69</v>
      </c>
      <c r="O27" s="54" t="inlineStr"/>
      <c r="P27" s="54" t="inlineStr"/>
      <c r="Q27" s="54" t="inlineStr"/>
      <c r="R27" s="54" t="inlineStr"/>
      <c r="S27" s="54" t="inlineStr"/>
      <c r="T27" s="54" t="inlineStr"/>
      <c r="U27" s="54" t="inlineStr"/>
      <c r="V27" s="54" t="inlineStr"/>
      <c r="W27" s="54" t="inlineStr"/>
    </row>
    <row r="28">
      <c r="A28" s="54" t="inlineStr">
        <is>
          <t>本州中區</t>
        </is>
      </c>
      <c r="B28" s="54" t="inlineStr">
        <is>
          <t>千葉</t>
        </is>
      </c>
      <c r="C28" s="54" t="n">
        <v>11476</v>
      </c>
      <c r="D28" s="54" t="n">
        <v>1188</v>
      </c>
      <c r="E28" s="54" t="n">
        <v>1359</v>
      </c>
      <c r="F28" s="54" t="n">
        <v>4087</v>
      </c>
      <c r="G28" s="54" t="n">
        <v>474</v>
      </c>
      <c r="H28" s="54" t="n">
        <v>938</v>
      </c>
      <c r="I28" s="54" t="n">
        <v>187</v>
      </c>
      <c r="J28" s="54" t="n">
        <v>9</v>
      </c>
      <c r="K28" s="54" t="n">
        <v>18</v>
      </c>
      <c r="L28" s="54" t="n">
        <v>15750</v>
      </c>
      <c r="M28" s="54" t="n">
        <v>1671</v>
      </c>
      <c r="N28" s="54" t="n">
        <v>2315</v>
      </c>
      <c r="O28" s="54" t="inlineStr"/>
      <c r="P28" s="54" t="inlineStr"/>
      <c r="Q28" s="54" t="inlineStr"/>
      <c r="R28" s="54" t="n">
        <v>12</v>
      </c>
      <c r="S28" s="54" t="n">
        <v>4</v>
      </c>
      <c r="T28" s="54" t="n">
        <v>2</v>
      </c>
      <c r="U28" s="54" t="n">
        <v>12</v>
      </c>
      <c r="V28" s="54" t="n">
        <v>4</v>
      </c>
      <c r="W28" s="54" t="n">
        <v>2</v>
      </c>
    </row>
    <row r="29">
      <c r="A29" s="54" t="inlineStr">
        <is>
          <t>本州中區</t>
        </is>
      </c>
      <c r="B29" s="54" t="inlineStr">
        <is>
          <t>茨城</t>
        </is>
      </c>
      <c r="C29" s="54" t="n">
        <v>5940</v>
      </c>
      <c r="D29" s="54" t="n">
        <v>441</v>
      </c>
      <c r="E29" s="54" t="n">
        <v>587</v>
      </c>
      <c r="F29" s="54" t="n">
        <v>4806</v>
      </c>
      <c r="G29" s="54" t="n">
        <v>486</v>
      </c>
      <c r="H29" s="54" t="n">
        <v>510</v>
      </c>
      <c r="I29" s="54" t="n">
        <v>939</v>
      </c>
      <c r="J29" s="54" t="n">
        <v>107</v>
      </c>
      <c r="K29" s="54" t="n">
        <v>127</v>
      </c>
      <c r="L29" s="54" t="n">
        <v>11685</v>
      </c>
      <c r="M29" s="54" t="n">
        <v>1034</v>
      </c>
      <c r="N29" s="54" t="n">
        <v>1224</v>
      </c>
      <c r="O29" s="54" t="inlineStr"/>
      <c r="P29" s="54" t="inlineStr"/>
      <c r="Q29" s="54" t="inlineStr"/>
      <c r="R29" s="54" t="n">
        <v>2</v>
      </c>
      <c r="S29" s="54" t="inlineStr"/>
      <c r="T29" s="54" t="inlineStr"/>
      <c r="U29" s="54" t="n">
        <v>2</v>
      </c>
      <c r="V29" s="54" t="inlineStr"/>
      <c r="W29" s="54" t="inlineStr"/>
    </row>
    <row r="30">
      <c r="A30" s="54" t="inlineStr">
        <is>
          <t>本州中區</t>
        </is>
      </c>
      <c r="B30" s="54" t="inlineStr">
        <is>
          <t>栃木</t>
        </is>
      </c>
      <c r="C30" s="54" t="n">
        <v>788</v>
      </c>
      <c r="D30" s="54" t="n">
        <v>89</v>
      </c>
      <c r="E30" s="54" t="n">
        <v>73</v>
      </c>
      <c r="F30" s="54" t="n">
        <v>247</v>
      </c>
      <c r="G30" s="54" t="n">
        <v>48</v>
      </c>
      <c r="H30" s="54" t="n">
        <v>32</v>
      </c>
      <c r="I30" s="54" t="n">
        <v>29</v>
      </c>
      <c r="J30" s="54" t="n">
        <v>2</v>
      </c>
      <c r="K30" s="54" t="n">
        <v>2</v>
      </c>
      <c r="L30" s="54" t="n">
        <v>1064</v>
      </c>
      <c r="M30" s="54" t="n">
        <v>139</v>
      </c>
      <c r="N30" s="54" t="n">
        <v>107</v>
      </c>
      <c r="O30" s="54" t="inlineStr"/>
      <c r="P30" s="54" t="inlineStr"/>
      <c r="Q30" s="54" t="inlineStr"/>
      <c r="R30" s="54" t="inlineStr"/>
      <c r="S30" s="54" t="inlineStr"/>
      <c r="T30" s="54" t="inlineStr"/>
      <c r="U30" s="54" t="inlineStr"/>
      <c r="V30" s="54" t="inlineStr"/>
      <c r="W30" s="54" t="inlineStr"/>
    </row>
    <row r="31">
      <c r="A31" s="54" t="inlineStr">
        <is>
          <t>本州中區</t>
        </is>
      </c>
      <c r="B31" s="54" t="inlineStr">
        <is>
          <t>群馬</t>
        </is>
      </c>
      <c r="C31" s="54" t="n">
        <v>722</v>
      </c>
      <c r="D31" s="54" t="n">
        <v>33</v>
      </c>
      <c r="E31" s="54" t="n">
        <v>58</v>
      </c>
      <c r="F31" s="54" t="n">
        <v>71</v>
      </c>
      <c r="G31" s="54" t="n">
        <v>14</v>
      </c>
      <c r="H31" s="54" t="n">
        <v>4</v>
      </c>
      <c r="I31" s="54" t="n">
        <v>1</v>
      </c>
      <c r="J31" s="54" t="n">
        <v>1</v>
      </c>
      <c r="K31" s="54" t="inlineStr"/>
      <c r="L31" s="54" t="n">
        <v>794</v>
      </c>
      <c r="M31" s="54" t="n">
        <v>48</v>
      </c>
      <c r="N31" s="54" t="n">
        <v>62</v>
      </c>
      <c r="O31" s="54" t="inlineStr"/>
      <c r="P31" s="54" t="inlineStr"/>
      <c r="Q31" s="54" t="inlineStr"/>
      <c r="R31" s="54" t="inlineStr"/>
      <c r="S31" s="54" t="inlineStr"/>
      <c r="T31" s="54" t="inlineStr"/>
      <c r="U31" s="54" t="inlineStr"/>
      <c r="V31" s="54" t="inlineStr"/>
      <c r="W31" s="54" t="inlineStr"/>
    </row>
    <row r="32">
      <c r="A32" s="54" t="inlineStr">
        <is>
          <t>本州中區</t>
        </is>
      </c>
      <c r="B32" s="54" t="inlineStr">
        <is>
          <t>長野</t>
        </is>
      </c>
      <c r="C32" s="54" t="n">
        <v>1046</v>
      </c>
      <c r="D32" s="54" t="n">
        <v>55</v>
      </c>
      <c r="E32" s="54" t="n">
        <v>71</v>
      </c>
      <c r="F32" s="54" t="n">
        <v>65</v>
      </c>
      <c r="G32" s="54" t="n">
        <v>8</v>
      </c>
      <c r="H32" s="54" t="n">
        <v>5</v>
      </c>
      <c r="I32" s="54" t="n">
        <v>3</v>
      </c>
      <c r="J32" s="54" t="inlineStr"/>
      <c r="K32" s="54" t="inlineStr"/>
      <c r="L32" s="54" t="n">
        <v>1114</v>
      </c>
      <c r="M32" s="54" t="n">
        <v>63</v>
      </c>
      <c r="N32" s="54" t="n">
        <v>76</v>
      </c>
      <c r="O32" s="54" t="inlineStr"/>
      <c r="P32" s="54" t="inlineStr"/>
      <c r="Q32" s="54" t="inlineStr"/>
      <c r="R32" s="54" t="inlineStr"/>
      <c r="S32" s="54" t="inlineStr"/>
      <c r="T32" s="54" t="inlineStr"/>
      <c r="U32" s="54" t="inlineStr"/>
      <c r="V32" s="54" t="inlineStr"/>
      <c r="W32" s="54" t="inlineStr"/>
    </row>
    <row r="33">
      <c r="A33" s="54" t="inlineStr">
        <is>
          <t>本州中區</t>
        </is>
      </c>
      <c r="B33" s="54" t="inlineStr">
        <is>
          <t>山梨</t>
        </is>
      </c>
      <c r="C33" s="54" t="n">
        <v>42</v>
      </c>
      <c r="D33" s="54" t="n">
        <v>11</v>
      </c>
      <c r="E33" s="54" t="n">
        <v>16</v>
      </c>
      <c r="F33" s="54" t="n">
        <v>15</v>
      </c>
      <c r="G33" s="54" t="inlineStr"/>
      <c r="H33" s="54" t="inlineStr"/>
      <c r="I33" s="54" t="inlineStr"/>
      <c r="J33" s="54" t="inlineStr"/>
      <c r="K33" s="54" t="inlineStr"/>
      <c r="L33" s="54" t="n">
        <v>57</v>
      </c>
      <c r="M33" s="54" t="n">
        <v>11</v>
      </c>
      <c r="N33" s="54" t="n">
        <v>16</v>
      </c>
      <c r="O33" s="54" t="inlineStr"/>
      <c r="P33" s="54" t="inlineStr"/>
      <c r="Q33" s="54" t="inlineStr"/>
      <c r="R33" s="54" t="inlineStr"/>
      <c r="S33" s="54" t="inlineStr"/>
      <c r="T33" s="54" t="inlineStr"/>
      <c r="U33" s="54" t="inlineStr"/>
      <c r="V33" s="54" t="inlineStr"/>
      <c r="W33" s="54" t="inlineStr"/>
    </row>
    <row r="34">
      <c r="A34" s="54" t="inlineStr">
        <is>
          <t>本州中區</t>
        </is>
      </c>
      <c r="B34" s="54" t="inlineStr">
        <is>
          <t>静岡</t>
        </is>
      </c>
      <c r="C34" s="54" t="n">
        <v>2578</v>
      </c>
      <c r="D34" s="54" t="n">
        <v>314</v>
      </c>
      <c r="E34" s="54" t="n">
        <v>380</v>
      </c>
      <c r="F34" s="54" t="n">
        <v>9147</v>
      </c>
      <c r="G34" s="54" t="n">
        <v>747</v>
      </c>
      <c r="H34" s="54" t="n">
        <v>950</v>
      </c>
      <c r="I34" s="54" t="n">
        <v>372</v>
      </c>
      <c r="J34" s="54" t="n">
        <v>82</v>
      </c>
      <c r="K34" s="54" t="n">
        <v>51</v>
      </c>
      <c r="L34" s="54" t="n">
        <v>12097</v>
      </c>
      <c r="M34" s="54" t="n">
        <v>1143</v>
      </c>
      <c r="N34" s="54" t="n">
        <v>1381</v>
      </c>
      <c r="O34" s="54" t="n">
        <v>3</v>
      </c>
      <c r="P34" s="54" t="n">
        <v>2</v>
      </c>
      <c r="Q34" s="54" t="inlineStr"/>
      <c r="R34" s="54" t="n">
        <v>233</v>
      </c>
      <c r="S34" s="54" t="n">
        <v>86</v>
      </c>
      <c r="T34" s="54" t="n">
        <v>11</v>
      </c>
      <c r="U34" s="54" t="n">
        <v>236</v>
      </c>
      <c r="V34" s="54" t="n">
        <v>88</v>
      </c>
      <c r="W34" s="54" t="n">
        <v>11</v>
      </c>
    </row>
    <row r="35">
      <c r="A35" s="54" t="inlineStr">
        <is>
          <t>本州中區</t>
        </is>
      </c>
      <c r="B35" s="54" t="inlineStr">
        <is>
          <t>愛知</t>
        </is>
      </c>
      <c r="C35" s="54" t="n">
        <v>9125</v>
      </c>
      <c r="D35" s="54" t="n">
        <v>613</v>
      </c>
      <c r="E35" s="54" t="n">
        <v>674</v>
      </c>
      <c r="F35" s="54" t="n">
        <v>1688</v>
      </c>
      <c r="G35" s="54" t="n">
        <v>188</v>
      </c>
      <c r="H35" s="54" t="n">
        <v>131</v>
      </c>
      <c r="I35" s="54" t="n">
        <v>105</v>
      </c>
      <c r="J35" s="54" t="n">
        <v>21</v>
      </c>
      <c r="K35" s="54" t="n">
        <v>5</v>
      </c>
      <c r="L35" s="54" t="n">
        <v>10918</v>
      </c>
      <c r="M35" s="54" t="n">
        <v>822</v>
      </c>
      <c r="N35" s="54" t="n">
        <v>810</v>
      </c>
      <c r="O35" s="54" t="inlineStr"/>
      <c r="P35" s="54" t="inlineStr"/>
      <c r="Q35" s="54" t="inlineStr"/>
      <c r="R35" s="54" t="n">
        <v>32</v>
      </c>
      <c r="S35" s="54" t="n">
        <v>4</v>
      </c>
      <c r="T35" s="54" t="inlineStr"/>
      <c r="U35" s="54" t="n">
        <v>32</v>
      </c>
      <c r="V35" s="54" t="n">
        <v>4</v>
      </c>
      <c r="W35" s="54" t="inlineStr"/>
    </row>
    <row r="36">
      <c r="A36" s="54" t="inlineStr">
        <is>
          <t>本州中區</t>
        </is>
      </c>
      <c r="B36" s="54" t="inlineStr">
        <is>
          <t>三重</t>
        </is>
      </c>
      <c r="C36" s="54" t="n">
        <v>5057</v>
      </c>
      <c r="D36" s="54" t="n">
        <v>496</v>
      </c>
      <c r="E36" s="54" t="n">
        <v>507</v>
      </c>
      <c r="F36" s="54" t="n">
        <v>7671</v>
      </c>
      <c r="G36" s="54" t="n">
        <v>595</v>
      </c>
      <c r="H36" s="54" t="n">
        <v>880</v>
      </c>
      <c r="I36" s="54" t="n">
        <v>270</v>
      </c>
      <c r="J36" s="54" t="n">
        <v>133</v>
      </c>
      <c r="K36" s="54" t="n">
        <v>36</v>
      </c>
      <c r="L36" s="54" t="n">
        <v>12998</v>
      </c>
      <c r="M36" s="54" t="n">
        <v>1224</v>
      </c>
      <c r="N36" s="54" t="n">
        <v>1423</v>
      </c>
      <c r="O36" s="54" t="inlineStr"/>
      <c r="P36" s="54" t="inlineStr"/>
      <c r="Q36" s="54" t="inlineStr"/>
      <c r="R36" s="54" t="n">
        <v>8</v>
      </c>
      <c r="S36" s="54" t="n">
        <v>1</v>
      </c>
      <c r="T36" s="54" t="inlineStr"/>
      <c r="U36" s="54" t="n">
        <v>8</v>
      </c>
      <c r="V36" s="54" t="n">
        <v>1</v>
      </c>
      <c r="W36" s="54" t="inlineStr"/>
    </row>
    <row r="37">
      <c r="A37" s="54" t="inlineStr">
        <is>
          <t>本州中區</t>
        </is>
      </c>
      <c r="B37" s="54" t="inlineStr">
        <is>
          <t>岐阜</t>
        </is>
      </c>
      <c r="C37" s="54" t="n">
        <v>453</v>
      </c>
      <c r="D37" s="54" t="n">
        <v>54</v>
      </c>
      <c r="E37" s="54" t="n">
        <v>47</v>
      </c>
      <c r="F37" s="54" t="n">
        <v>146</v>
      </c>
      <c r="G37" s="54" t="n">
        <v>25</v>
      </c>
      <c r="H37" s="54" t="n">
        <v>40</v>
      </c>
      <c r="I37" s="54" t="inlineStr"/>
      <c r="J37" s="54" t="inlineStr"/>
      <c r="K37" s="54" t="inlineStr"/>
      <c r="L37" s="54" t="n">
        <v>599</v>
      </c>
      <c r="M37" s="54" t="n">
        <v>79</v>
      </c>
      <c r="N37" s="54" t="n">
        <v>87</v>
      </c>
      <c r="O37" s="54" t="inlineStr"/>
      <c r="P37" s="54" t="inlineStr"/>
      <c r="Q37" s="54" t="inlineStr"/>
      <c r="R37" s="54" t="inlineStr"/>
      <c r="S37" s="54" t="inlineStr"/>
      <c r="T37" s="54" t="inlineStr"/>
      <c r="U37" s="54" t="inlineStr"/>
      <c r="V37" s="54" t="inlineStr"/>
      <c r="W37" s="54" t="inlineStr"/>
    </row>
    <row r="38">
      <c r="A38" s="54" t="inlineStr">
        <is>
          <t>本州中區</t>
        </is>
      </c>
      <c r="B38" s="54" t="inlineStr">
        <is>
          <t>滋賀</t>
        </is>
      </c>
      <c r="C38" s="54" t="n">
        <v>1055</v>
      </c>
      <c r="D38" s="54" t="n">
        <v>52</v>
      </c>
      <c r="E38" s="54" t="n">
        <v>141</v>
      </c>
      <c r="F38" s="54" t="n">
        <v>147</v>
      </c>
      <c r="G38" s="54" t="n">
        <v>16</v>
      </c>
      <c r="H38" s="54" t="n">
        <v>10</v>
      </c>
      <c r="I38" s="54" t="n">
        <v>6</v>
      </c>
      <c r="J38" s="54" t="inlineStr"/>
      <c r="K38" s="54" t="inlineStr"/>
      <c r="L38" s="54" t="n">
        <v>1208</v>
      </c>
      <c r="M38" s="54" t="n">
        <v>68</v>
      </c>
      <c r="N38" s="54" t="n">
        <v>151</v>
      </c>
      <c r="O38" s="54" t="inlineStr"/>
      <c r="P38" s="54" t="inlineStr"/>
      <c r="Q38" s="54" t="inlineStr"/>
      <c r="R38" s="54" t="inlineStr"/>
      <c r="S38" s="54" t="inlineStr"/>
      <c r="T38" s="54" t="inlineStr"/>
      <c r="U38" s="54" t="inlineStr"/>
      <c r="V38" s="54" t="inlineStr"/>
      <c r="W38" s="54" t="inlineStr"/>
    </row>
    <row r="39">
      <c r="A39" s="54" t="inlineStr">
        <is>
          <t>本州中區</t>
        </is>
      </c>
      <c r="B39" s="54" t="inlineStr">
        <is>
          <t>福井</t>
        </is>
      </c>
      <c r="C39" s="54" t="n">
        <v>4457</v>
      </c>
      <c r="D39" s="54" t="n">
        <v>401</v>
      </c>
      <c r="E39" s="54" t="n">
        <v>378</v>
      </c>
      <c r="F39" s="54" t="n">
        <v>766</v>
      </c>
      <c r="G39" s="54" t="n">
        <v>147</v>
      </c>
      <c r="H39" s="54" t="n">
        <v>83</v>
      </c>
      <c r="I39" s="54" t="n">
        <v>2</v>
      </c>
      <c r="J39" s="54" t="n">
        <v>2</v>
      </c>
      <c r="K39" s="54" t="n">
        <v>2</v>
      </c>
      <c r="L39" s="54" t="n">
        <v>5225</v>
      </c>
      <c r="M39" s="54" t="n">
        <v>550</v>
      </c>
      <c r="N39" s="54" t="n">
        <v>463</v>
      </c>
      <c r="O39" s="54" t="inlineStr"/>
      <c r="P39" s="54" t="inlineStr"/>
      <c r="Q39" s="54" t="inlineStr"/>
      <c r="R39" s="54" t="inlineStr"/>
      <c r="S39" s="54" t="inlineStr"/>
      <c r="T39" s="54" t="inlineStr"/>
      <c r="U39" s="54" t="inlineStr"/>
      <c r="V39" s="54" t="inlineStr"/>
      <c r="W39" s="54" t="inlineStr"/>
    </row>
    <row r="40">
      <c r="A40" s="54" t="inlineStr">
        <is>
          <t>本州中區</t>
        </is>
      </c>
      <c r="B40" s="54" t="inlineStr">
        <is>
          <t>石川</t>
        </is>
      </c>
      <c r="C40" s="54" t="n">
        <v>4721</v>
      </c>
      <c r="D40" s="54" t="n">
        <v>288</v>
      </c>
      <c r="E40" s="54" t="n">
        <v>259</v>
      </c>
      <c r="F40" s="54" t="n">
        <v>4787</v>
      </c>
      <c r="G40" s="54" t="n">
        <v>793</v>
      </c>
      <c r="H40" s="54" t="n">
        <v>512</v>
      </c>
      <c r="I40" s="54" t="n">
        <v>316</v>
      </c>
      <c r="J40" s="54" t="n">
        <v>94</v>
      </c>
      <c r="K40" s="54" t="n">
        <v>64</v>
      </c>
      <c r="L40" s="54" t="n">
        <v>9824</v>
      </c>
      <c r="M40" s="54" t="n">
        <v>1175</v>
      </c>
      <c r="N40" s="54" t="n">
        <v>835</v>
      </c>
      <c r="O40" s="54" t="inlineStr"/>
      <c r="P40" s="54" t="inlineStr"/>
      <c r="Q40" s="54" t="inlineStr"/>
      <c r="R40" s="54" t="n">
        <v>5</v>
      </c>
      <c r="S40" s="54" t="inlineStr"/>
      <c r="T40" s="54" t="inlineStr"/>
      <c r="U40" s="54" t="n">
        <v>5</v>
      </c>
      <c r="V40" s="54" t="inlineStr"/>
      <c r="W40" s="54" t="inlineStr"/>
    </row>
    <row r="41">
      <c r="A41" s="54" t="inlineStr">
        <is>
          <t>本州中區</t>
        </is>
      </c>
      <c r="B41" s="54" t="inlineStr">
        <is>
          <t>富山</t>
        </is>
      </c>
      <c r="C41" s="54" t="n">
        <v>3285</v>
      </c>
      <c r="D41" s="54" t="n">
        <v>287</v>
      </c>
      <c r="E41" s="54" t="n">
        <v>356</v>
      </c>
      <c r="F41" s="54" t="n">
        <v>577</v>
      </c>
      <c r="G41" s="54" t="n">
        <v>34</v>
      </c>
      <c r="H41" s="54" t="n">
        <v>28</v>
      </c>
      <c r="I41" s="54" t="n">
        <v>20</v>
      </c>
      <c r="J41" s="54" t="inlineStr"/>
      <c r="K41" s="54" t="inlineStr"/>
      <c r="L41" s="54" t="n">
        <v>3882</v>
      </c>
      <c r="M41" s="54" t="n">
        <v>321</v>
      </c>
      <c r="N41" s="54" t="n">
        <v>384</v>
      </c>
      <c r="O41" s="54" t="inlineStr"/>
      <c r="P41" s="54" t="inlineStr"/>
      <c r="Q41" s="54" t="inlineStr"/>
      <c r="R41" s="54" t="n">
        <v>14</v>
      </c>
      <c r="S41" s="54" t="inlineStr"/>
      <c r="T41" s="54" t="inlineStr"/>
      <c r="U41" s="54" t="n">
        <v>14</v>
      </c>
      <c r="V41" s="54" t="inlineStr"/>
      <c r="W41" s="54" t="inlineStr"/>
    </row>
    <row r="42">
      <c r="A42" s="54" t="inlineStr">
        <is>
          <t>本州北區</t>
        </is>
      </c>
      <c r="B42" s="54" t="inlineStr">
        <is>
          <t>新潟</t>
        </is>
      </c>
      <c r="C42" s="54" t="n">
        <v>3766</v>
      </c>
      <c r="D42" s="54" t="n">
        <v>221</v>
      </c>
      <c r="E42" s="54" t="n">
        <v>232</v>
      </c>
      <c r="F42" s="54" t="n">
        <v>8076</v>
      </c>
      <c r="G42" s="54" t="n">
        <v>621</v>
      </c>
      <c r="H42" s="54" t="n">
        <v>458</v>
      </c>
      <c r="I42" s="54" t="n">
        <v>1408</v>
      </c>
      <c r="J42" s="54" t="n">
        <v>183</v>
      </c>
      <c r="K42" s="54" t="n">
        <v>71</v>
      </c>
      <c r="L42" s="54" t="n">
        <v>13250</v>
      </c>
      <c r="M42" s="54" t="n">
        <v>1025</v>
      </c>
      <c r="N42" s="54" t="n">
        <v>761</v>
      </c>
      <c r="O42" s="54" t="inlineStr"/>
      <c r="P42" s="54" t="inlineStr"/>
      <c r="Q42" s="54" t="inlineStr"/>
      <c r="R42" s="54" t="n">
        <v>3</v>
      </c>
      <c r="S42" s="54" t="n">
        <v>2</v>
      </c>
      <c r="T42" s="54" t="inlineStr"/>
      <c r="U42" s="54" t="n">
        <v>3</v>
      </c>
      <c r="V42" s="54" t="n">
        <v>2</v>
      </c>
      <c r="W42" s="54" t="inlineStr"/>
    </row>
    <row r="43">
      <c r="A43" s="54" t="inlineStr">
        <is>
          <t>本州北區</t>
        </is>
      </c>
      <c r="B43" s="54" t="inlineStr">
        <is>
          <t>福島</t>
        </is>
      </c>
      <c r="C43" s="54" t="n">
        <v>2554</v>
      </c>
      <c r="D43" s="54" t="n">
        <v>384</v>
      </c>
      <c r="E43" s="54" t="n">
        <v>233</v>
      </c>
      <c r="F43" s="54" t="n">
        <v>368</v>
      </c>
      <c r="G43" s="54" t="n">
        <v>33</v>
      </c>
      <c r="H43" s="54" t="n">
        <v>45</v>
      </c>
      <c r="I43" s="54" t="n">
        <v>17</v>
      </c>
      <c r="J43" s="54" t="n">
        <v>8</v>
      </c>
      <c r="K43" s="54" t="n">
        <v>1</v>
      </c>
      <c r="L43" s="54" t="n">
        <v>2939</v>
      </c>
      <c r="M43" s="54" t="n">
        <v>425</v>
      </c>
      <c r="N43" s="54" t="n">
        <v>279</v>
      </c>
      <c r="O43" s="54" t="inlineStr"/>
      <c r="P43" s="54" t="inlineStr"/>
      <c r="Q43" s="54" t="inlineStr"/>
      <c r="R43" s="54" t="n">
        <v>1</v>
      </c>
      <c r="S43" s="54" t="inlineStr"/>
      <c r="T43" s="54" t="inlineStr"/>
      <c r="U43" s="54" t="n">
        <v>1</v>
      </c>
      <c r="V43" s="54" t="inlineStr"/>
      <c r="W43" s="54" t="inlineStr"/>
    </row>
    <row r="44">
      <c r="A44" s="54" t="inlineStr">
        <is>
          <t>本州北區</t>
        </is>
      </c>
      <c r="B44" s="54" t="inlineStr">
        <is>
          <t>宮城</t>
        </is>
      </c>
      <c r="C44" s="54" t="n">
        <v>7965</v>
      </c>
      <c r="D44" s="54" t="n">
        <v>814</v>
      </c>
      <c r="E44" s="54" t="n">
        <v>581</v>
      </c>
      <c r="F44" s="54" t="n">
        <v>2710</v>
      </c>
      <c r="G44" s="54" t="n">
        <v>287</v>
      </c>
      <c r="H44" s="54" t="n">
        <v>242</v>
      </c>
      <c r="I44" s="54" t="n">
        <v>158</v>
      </c>
      <c r="J44" s="54" t="n">
        <v>12</v>
      </c>
      <c r="K44" s="54" t="n">
        <v>10</v>
      </c>
      <c r="L44" s="54" t="n">
        <v>10833</v>
      </c>
      <c r="M44" s="54" t="n">
        <v>1113</v>
      </c>
      <c r="N44" s="54" t="n">
        <v>833</v>
      </c>
      <c r="O44" s="54" t="inlineStr"/>
      <c r="P44" s="54" t="inlineStr"/>
      <c r="Q44" s="54" t="inlineStr"/>
      <c r="R44" s="54" t="n">
        <v>48</v>
      </c>
      <c r="S44" s="54" t="n">
        <v>3</v>
      </c>
      <c r="T44" s="54" t="n">
        <v>2</v>
      </c>
      <c r="U44" s="54" t="n">
        <v>48</v>
      </c>
      <c r="V44" s="54" t="n">
        <v>3</v>
      </c>
      <c r="W44" s="54" t="n">
        <v>2</v>
      </c>
    </row>
    <row r="45">
      <c r="A45" s="54" t="inlineStr">
        <is>
          <t>本州北區</t>
        </is>
      </c>
      <c r="B45" s="54" t="inlineStr">
        <is>
          <t>山形</t>
        </is>
      </c>
      <c r="C45" s="54" t="n">
        <v>650</v>
      </c>
      <c r="D45" s="54" t="n">
        <v>98</v>
      </c>
      <c r="E45" s="54" t="n">
        <v>31</v>
      </c>
      <c r="F45" s="54" t="n">
        <v>2112</v>
      </c>
      <c r="G45" s="54" t="n">
        <v>146</v>
      </c>
      <c r="H45" s="54" t="n">
        <v>108</v>
      </c>
      <c r="I45" s="54" t="n">
        <v>221</v>
      </c>
      <c r="J45" s="54" t="n">
        <v>27</v>
      </c>
      <c r="K45" s="54" t="n">
        <v>25</v>
      </c>
      <c r="L45" s="54" t="n">
        <v>2983</v>
      </c>
      <c r="M45" s="54" t="n">
        <v>271</v>
      </c>
      <c r="N45" s="54" t="n">
        <v>164</v>
      </c>
      <c r="O45" s="54" t="inlineStr"/>
      <c r="P45" s="54" t="inlineStr"/>
      <c r="Q45" s="54" t="inlineStr"/>
      <c r="R45" s="54" t="inlineStr"/>
      <c r="S45" s="54" t="inlineStr"/>
      <c r="T45" s="54" t="inlineStr"/>
      <c r="U45" s="54" t="inlineStr"/>
      <c r="V45" s="54" t="inlineStr"/>
      <c r="W45" s="54" t="inlineStr"/>
    </row>
    <row r="46">
      <c r="A46" s="54" t="inlineStr">
        <is>
          <t>本州北區</t>
        </is>
      </c>
      <c r="B46" s="54" t="inlineStr">
        <is>
          <t>秋田</t>
        </is>
      </c>
      <c r="C46" s="54" t="n">
        <v>3059</v>
      </c>
      <c r="D46" s="54" t="n">
        <v>114</v>
      </c>
      <c r="E46" s="54" t="n">
        <v>211</v>
      </c>
      <c r="F46" s="54" t="n">
        <v>1561</v>
      </c>
      <c r="G46" s="54" t="n">
        <v>149</v>
      </c>
      <c r="H46" s="54" t="n">
        <v>91</v>
      </c>
      <c r="I46" s="54" t="n">
        <v>17</v>
      </c>
      <c r="J46" s="54" t="n">
        <v>5</v>
      </c>
      <c r="K46" s="54" t="n">
        <v>2</v>
      </c>
      <c r="L46" s="54" t="n">
        <v>4637</v>
      </c>
      <c r="M46" s="54" t="n">
        <v>268</v>
      </c>
      <c r="N46" s="54" t="n">
        <v>304</v>
      </c>
      <c r="O46" s="54" t="inlineStr"/>
      <c r="P46" s="54" t="inlineStr"/>
      <c r="Q46" s="54" t="inlineStr"/>
      <c r="R46" s="54" t="inlineStr"/>
      <c r="S46" s="54" t="inlineStr"/>
      <c r="T46" s="54" t="inlineStr"/>
      <c r="U46" s="54" t="inlineStr"/>
      <c r="V46" s="54" t="inlineStr"/>
      <c r="W46" s="54" t="inlineStr"/>
    </row>
    <row r="47">
      <c r="A47" s="54" t="inlineStr">
        <is>
          <t>本州北區</t>
        </is>
      </c>
      <c r="B47" s="54" t="inlineStr">
        <is>
          <t>岩手</t>
        </is>
      </c>
      <c r="C47" s="54" t="n">
        <v>2145</v>
      </c>
      <c r="D47" s="54" t="n">
        <v>404</v>
      </c>
      <c r="E47" s="54" t="n">
        <v>233</v>
      </c>
      <c r="F47" s="54" t="n">
        <v>2449</v>
      </c>
      <c r="G47" s="54" t="n">
        <v>248</v>
      </c>
      <c r="H47" s="54" t="n">
        <v>261</v>
      </c>
      <c r="I47" s="54" t="n">
        <v>458</v>
      </c>
      <c r="J47" s="54" t="n">
        <v>67</v>
      </c>
      <c r="K47" s="54" t="n">
        <v>71</v>
      </c>
      <c r="L47" s="54" t="n">
        <v>5052</v>
      </c>
      <c r="M47" s="54" t="n">
        <v>719</v>
      </c>
      <c r="N47" s="54" t="n">
        <v>565</v>
      </c>
      <c r="O47" s="54" t="inlineStr"/>
      <c r="P47" s="54" t="inlineStr"/>
      <c r="Q47" s="54" t="inlineStr"/>
      <c r="R47" s="54" t="n">
        <v>24</v>
      </c>
      <c r="S47" s="54" t="inlineStr"/>
      <c r="T47" s="54" t="n">
        <v>1</v>
      </c>
      <c r="U47" s="54" t="n">
        <v>24</v>
      </c>
      <c r="V47" s="54" t="inlineStr"/>
      <c r="W47" s="54" t="n">
        <v>1</v>
      </c>
    </row>
    <row r="48">
      <c r="A48" s="54" t="inlineStr">
        <is>
          <t>本州北區</t>
        </is>
      </c>
      <c r="B48" s="54" t="inlineStr">
        <is>
          <t>青森</t>
        </is>
      </c>
      <c r="C48" s="54" t="n">
        <v>4355</v>
      </c>
      <c r="D48" s="54" t="n">
        <v>623</v>
      </c>
      <c r="E48" s="54" t="n">
        <v>331</v>
      </c>
      <c r="F48" s="54" t="n">
        <v>4077</v>
      </c>
      <c r="G48" s="54" t="n">
        <v>368</v>
      </c>
      <c r="H48" s="54" t="n">
        <v>418</v>
      </c>
      <c r="I48" s="54" t="n">
        <v>655</v>
      </c>
      <c r="J48" s="54" t="n">
        <v>79</v>
      </c>
      <c r="K48" s="54" t="n">
        <v>64</v>
      </c>
      <c r="L48" s="54" t="n">
        <v>9087</v>
      </c>
      <c r="M48" s="54" t="n">
        <v>1070</v>
      </c>
      <c r="N48" s="54" t="n">
        <v>813</v>
      </c>
      <c r="O48" s="54" t="inlineStr"/>
      <c r="P48" s="54" t="inlineStr"/>
      <c r="Q48" s="54" t="inlineStr"/>
      <c r="R48" s="54" t="inlineStr"/>
      <c r="S48" s="54" t="inlineStr"/>
      <c r="T48" s="54" t="n">
        <v>1</v>
      </c>
      <c r="U48" s="54" t="inlineStr"/>
      <c r="V48" s="54" t="inlineStr"/>
      <c r="W48" s="54" t="n">
        <v>1</v>
      </c>
    </row>
    <row r="49">
      <c r="A49" s="54" t="inlineStr">
        <is>
          <t>本州西區</t>
        </is>
      </c>
      <c r="B49" s="54" t="inlineStr">
        <is>
          <t>京都</t>
        </is>
      </c>
      <c r="C49" s="54" t="n">
        <v>4625</v>
      </c>
      <c r="D49" s="54" t="n">
        <v>210</v>
      </c>
      <c r="E49" s="54" t="n">
        <v>159</v>
      </c>
      <c r="F49" s="54" t="n">
        <v>44</v>
      </c>
      <c r="G49" s="54" t="n">
        <v>3</v>
      </c>
      <c r="H49" s="54" t="n">
        <v>10</v>
      </c>
      <c r="I49" s="54" t="n">
        <v>3</v>
      </c>
      <c r="J49" s="54" t="inlineStr"/>
      <c r="K49" s="54" t="n">
        <v>1</v>
      </c>
      <c r="L49" s="54" t="n">
        <v>4672</v>
      </c>
      <c r="M49" s="54" t="n">
        <v>213</v>
      </c>
      <c r="N49" s="54" t="n">
        <v>170</v>
      </c>
      <c r="O49" s="54" t="n">
        <v>2</v>
      </c>
      <c r="P49" s="54" t="inlineStr"/>
      <c r="Q49" s="54" t="inlineStr"/>
      <c r="R49" s="54" t="inlineStr"/>
      <c r="S49" s="54" t="inlineStr"/>
      <c r="T49" s="54" t="inlineStr"/>
      <c r="U49" s="54" t="n">
        <v>2</v>
      </c>
      <c r="V49" s="54" t="inlineStr"/>
      <c r="W49" s="54" t="inlineStr"/>
    </row>
    <row r="50">
      <c r="A50" s="54" t="inlineStr">
        <is>
          <t>本州西區</t>
        </is>
      </c>
      <c r="B50" s="54" t="inlineStr">
        <is>
          <t>大阪</t>
        </is>
      </c>
      <c r="C50" s="54" t="n">
        <v>2549</v>
      </c>
      <c r="D50" s="54" t="n">
        <v>320</v>
      </c>
      <c r="E50" s="54" t="n">
        <v>195</v>
      </c>
      <c r="F50" s="54" t="n">
        <v>615</v>
      </c>
      <c r="G50" s="54" t="n">
        <v>65</v>
      </c>
      <c r="H50" s="54" t="n">
        <v>44</v>
      </c>
      <c r="I50" s="54" t="inlineStr"/>
      <c r="J50" s="54" t="inlineStr"/>
      <c r="K50" s="54" t="inlineStr"/>
      <c r="L50" s="54" t="n">
        <v>3164</v>
      </c>
      <c r="M50" s="54" t="n">
        <v>385</v>
      </c>
      <c r="N50" s="54" t="n">
        <v>239</v>
      </c>
      <c r="O50" s="54" t="n">
        <v>6</v>
      </c>
      <c r="P50" s="54" t="inlineStr"/>
      <c r="Q50" s="54" t="inlineStr"/>
      <c r="R50" s="54" t="n">
        <v>2</v>
      </c>
      <c r="S50" s="54" t="inlineStr"/>
      <c r="T50" s="54" t="inlineStr"/>
      <c r="U50" s="54" t="n">
        <v>8</v>
      </c>
      <c r="V50" s="54" t="inlineStr"/>
      <c r="W50" s="54" t="inlineStr"/>
    </row>
    <row r="51">
      <c r="A51" s="54" t="inlineStr">
        <is>
          <t>本州西區</t>
        </is>
      </c>
      <c r="B51" s="54" t="inlineStr">
        <is>
          <t>和歌山</t>
        </is>
      </c>
      <c r="C51" s="54" t="n">
        <v>1405</v>
      </c>
      <c r="D51" s="54" t="n">
        <v>260</v>
      </c>
      <c r="E51" s="54" t="n">
        <v>146</v>
      </c>
      <c r="F51" s="54" t="n">
        <v>5924</v>
      </c>
      <c r="G51" s="54" t="n">
        <v>563</v>
      </c>
      <c r="H51" s="54" t="n">
        <v>521</v>
      </c>
      <c r="I51" s="54" t="n">
        <v>2522</v>
      </c>
      <c r="J51" s="54" t="n">
        <v>230</v>
      </c>
      <c r="K51" s="54" t="n">
        <v>184</v>
      </c>
      <c r="L51" s="54" t="n">
        <v>9851</v>
      </c>
      <c r="M51" s="54" t="n">
        <v>1053</v>
      </c>
      <c r="N51" s="54" t="n">
        <v>851</v>
      </c>
      <c r="O51" s="54" t="n">
        <v>2</v>
      </c>
      <c r="P51" s="54" t="inlineStr"/>
      <c r="Q51" s="54" t="inlineStr"/>
      <c r="R51" s="54" t="n">
        <v>7</v>
      </c>
      <c r="S51" s="54" t="inlineStr"/>
      <c r="T51" s="54" t="n">
        <v>1</v>
      </c>
      <c r="U51" s="54" t="n">
        <v>9</v>
      </c>
      <c r="V51" s="54" t="inlineStr"/>
      <c r="W51" s="54" t="n">
        <v>1</v>
      </c>
    </row>
    <row r="52">
      <c r="A52" s="54" t="inlineStr">
        <is>
          <t>本州西區</t>
        </is>
      </c>
      <c r="B52" s="54" t="inlineStr">
        <is>
          <t>兵庫</t>
        </is>
      </c>
      <c r="C52" s="54" t="n">
        <v>12418</v>
      </c>
      <c r="D52" s="54" t="n">
        <v>1226</v>
      </c>
      <c r="E52" s="54" t="n">
        <v>884</v>
      </c>
      <c r="F52" s="54" t="n">
        <v>678</v>
      </c>
      <c r="G52" s="54" t="n">
        <v>77</v>
      </c>
      <c r="H52" s="54" t="n">
        <v>57</v>
      </c>
      <c r="I52" s="54" t="n">
        <v>6</v>
      </c>
      <c r="J52" s="54" t="inlineStr"/>
      <c r="K52" s="54" t="inlineStr"/>
      <c r="L52" s="54" t="n">
        <v>13102</v>
      </c>
      <c r="M52" s="54" t="n">
        <v>1303</v>
      </c>
      <c r="N52" s="54" t="n">
        <v>941</v>
      </c>
      <c r="O52" s="54" t="n">
        <v>16</v>
      </c>
      <c r="P52" s="54" t="n">
        <v>15</v>
      </c>
      <c r="Q52" s="54" t="inlineStr"/>
      <c r="R52" s="54" t="inlineStr"/>
      <c r="S52" s="54" t="inlineStr"/>
      <c r="T52" s="54" t="inlineStr"/>
      <c r="U52" s="54" t="n">
        <v>16</v>
      </c>
      <c r="V52" s="54" t="n">
        <v>15</v>
      </c>
      <c r="W52" s="54" t="inlineStr"/>
    </row>
    <row r="53">
      <c r="A53" s="54" t="inlineStr">
        <is>
          <t>本州西區</t>
        </is>
      </c>
      <c r="B53" s="54" t="inlineStr">
        <is>
          <t>岡山</t>
        </is>
      </c>
      <c r="C53" s="54" t="n">
        <v>8481</v>
      </c>
      <c r="D53" s="54" t="n">
        <v>921</v>
      </c>
      <c r="E53" s="54" t="n">
        <v>736</v>
      </c>
      <c r="F53" s="54" t="n">
        <v>297</v>
      </c>
      <c r="G53" s="54" t="n">
        <v>26</v>
      </c>
      <c r="H53" s="54" t="n">
        <v>68</v>
      </c>
      <c r="I53" s="54" t="n">
        <v>5</v>
      </c>
      <c r="J53" s="54" t="inlineStr"/>
      <c r="K53" s="54" t="inlineStr"/>
      <c r="L53" s="54" t="n">
        <v>8783</v>
      </c>
      <c r="M53" s="54" t="n">
        <v>947</v>
      </c>
      <c r="N53" s="54" t="n">
        <v>804</v>
      </c>
      <c r="O53" s="54" t="inlineStr"/>
      <c r="P53" s="54" t="inlineStr"/>
      <c r="Q53" s="54" t="inlineStr"/>
      <c r="R53" s="54" t="n">
        <v>1</v>
      </c>
      <c r="S53" s="54" t="inlineStr"/>
      <c r="T53" s="54" t="inlineStr"/>
      <c r="U53" s="54" t="n">
        <v>1</v>
      </c>
      <c r="V53" s="54" t="inlineStr"/>
      <c r="W53" s="54" t="inlineStr"/>
    </row>
    <row r="54">
      <c r="A54" s="54" t="inlineStr">
        <is>
          <t>本州西區</t>
        </is>
      </c>
      <c r="B54" s="54" t="inlineStr">
        <is>
          <t>広島</t>
        </is>
      </c>
      <c r="C54" s="54" t="n">
        <v>6631</v>
      </c>
      <c r="D54" s="54" t="n">
        <v>531</v>
      </c>
      <c r="E54" s="54" t="n">
        <v>504</v>
      </c>
      <c r="F54" s="54" t="n">
        <v>4931</v>
      </c>
      <c r="G54" s="54" t="n">
        <v>436</v>
      </c>
      <c r="H54" s="54" t="n">
        <v>201</v>
      </c>
      <c r="I54" s="54" t="n">
        <v>325</v>
      </c>
      <c r="J54" s="54" t="n">
        <v>44</v>
      </c>
      <c r="K54" s="54" t="n">
        <v>7</v>
      </c>
      <c r="L54" s="54" t="n">
        <v>11887</v>
      </c>
      <c r="M54" s="54" t="n">
        <v>1011</v>
      </c>
      <c r="N54" s="54" t="n">
        <v>712</v>
      </c>
      <c r="O54" s="54" t="inlineStr"/>
      <c r="P54" s="54" t="inlineStr"/>
      <c r="Q54" s="54" t="inlineStr"/>
      <c r="R54" s="54" t="n">
        <v>1</v>
      </c>
      <c r="S54" s="54" t="inlineStr"/>
      <c r="T54" s="54" t="inlineStr"/>
      <c r="U54" s="54" t="n">
        <v>1</v>
      </c>
      <c r="V54" s="54" t="inlineStr"/>
      <c r="W54" s="54" t="inlineStr"/>
    </row>
    <row r="55">
      <c r="A55" s="54" t="inlineStr">
        <is>
          <t>本州西區</t>
        </is>
      </c>
      <c r="B55" s="54" t="inlineStr">
        <is>
          <t>山口</t>
        </is>
      </c>
      <c r="C55" s="54" t="n">
        <v>14162</v>
      </c>
      <c r="D55" s="54" t="n">
        <v>1124</v>
      </c>
      <c r="E55" s="54" t="n">
        <v>915</v>
      </c>
      <c r="F55" s="54" t="n">
        <v>4835</v>
      </c>
      <c r="G55" s="54" t="n">
        <v>358</v>
      </c>
      <c r="H55" s="54" t="n">
        <v>327</v>
      </c>
      <c r="I55" s="54" t="n">
        <v>186</v>
      </c>
      <c r="J55" s="54" t="n">
        <v>40</v>
      </c>
      <c r="K55" s="54" t="n">
        <v>19</v>
      </c>
      <c r="L55" s="54" t="n">
        <v>19183</v>
      </c>
      <c r="M55" s="54" t="n">
        <v>1522</v>
      </c>
      <c r="N55" s="54" t="n">
        <v>1261</v>
      </c>
      <c r="O55" s="54" t="n">
        <v>21</v>
      </c>
      <c r="P55" s="54" t="n">
        <v>1</v>
      </c>
      <c r="Q55" s="54" t="inlineStr"/>
      <c r="R55" s="54" t="n">
        <v>10</v>
      </c>
      <c r="S55" s="54" t="n">
        <v>2</v>
      </c>
      <c r="T55" s="54" t="n">
        <v>1</v>
      </c>
      <c r="U55" s="54" t="n">
        <v>31</v>
      </c>
      <c r="V55" s="54" t="n">
        <v>3</v>
      </c>
      <c r="W55" s="54" t="n">
        <v>1</v>
      </c>
    </row>
    <row r="56">
      <c r="A56" s="54" t="inlineStr">
        <is>
          <t>本州西區</t>
        </is>
      </c>
      <c r="B56" s="54" t="inlineStr">
        <is>
          <t>島根</t>
        </is>
      </c>
      <c r="C56" s="54" t="n">
        <v>5992</v>
      </c>
      <c r="D56" s="54" t="n">
        <v>563</v>
      </c>
      <c r="E56" s="54" t="n">
        <v>423</v>
      </c>
      <c r="F56" s="54" t="n">
        <v>7402</v>
      </c>
      <c r="G56" s="54" t="n">
        <v>641</v>
      </c>
      <c r="H56" s="54" t="n">
        <v>579</v>
      </c>
      <c r="I56" s="54" t="n">
        <v>162</v>
      </c>
      <c r="J56" s="54" t="n">
        <v>21</v>
      </c>
      <c r="K56" s="54" t="n">
        <v>6</v>
      </c>
      <c r="L56" s="54" t="n">
        <v>13556</v>
      </c>
      <c r="M56" s="54" t="n">
        <v>1225</v>
      </c>
      <c r="N56" s="54" t="n">
        <v>1008</v>
      </c>
      <c r="O56" s="54" t="inlineStr"/>
      <c r="P56" s="54" t="inlineStr"/>
      <c r="Q56" s="54" t="inlineStr"/>
      <c r="R56" s="54" t="n">
        <v>1</v>
      </c>
      <c r="S56" s="54" t="n">
        <v>1</v>
      </c>
      <c r="T56" s="54" t="inlineStr"/>
      <c r="U56" s="54" t="n">
        <v>1</v>
      </c>
      <c r="V56" s="54" t="n">
        <v>1</v>
      </c>
      <c r="W56" s="54" t="inlineStr"/>
    </row>
    <row r="57">
      <c r="A57" s="54" t="inlineStr">
        <is>
          <t>本州西區</t>
        </is>
      </c>
      <c r="B57" s="54" t="inlineStr">
        <is>
          <t>鳥取</t>
        </is>
      </c>
      <c r="C57" s="54" t="n">
        <v>4250</v>
      </c>
      <c r="D57" s="54" t="n">
        <v>431</v>
      </c>
      <c r="E57" s="54" t="n">
        <v>443</v>
      </c>
      <c r="F57" s="54" t="n">
        <v>108</v>
      </c>
      <c r="G57" s="54" t="n">
        <v>20</v>
      </c>
      <c r="H57" s="54" t="n">
        <v>9</v>
      </c>
      <c r="I57" s="54" t="n">
        <v>2</v>
      </c>
      <c r="J57" s="54" t="inlineStr"/>
      <c r="K57" s="54" t="inlineStr"/>
      <c r="L57" s="54" t="n">
        <v>4360</v>
      </c>
      <c r="M57" s="54" t="n">
        <v>451</v>
      </c>
      <c r="N57" s="54" t="n">
        <v>452</v>
      </c>
      <c r="O57" s="54" t="inlineStr"/>
      <c r="P57" s="54" t="inlineStr"/>
      <c r="Q57" s="54" t="inlineStr"/>
      <c r="R57" s="54" t="inlineStr"/>
      <c r="S57" s="54" t="inlineStr"/>
      <c r="T57" s="54" t="inlineStr"/>
      <c r="U57" s="54" t="inlineStr"/>
      <c r="V57" s="54" t="inlineStr"/>
      <c r="W57" s="54" t="inlineStr"/>
    </row>
    <row r="58">
      <c r="A58" s="54" t="inlineStr">
        <is>
          <t>四國區</t>
        </is>
      </c>
      <c r="B58" s="54" t="inlineStr">
        <is>
          <t>徳島</t>
        </is>
      </c>
      <c r="C58" s="54" t="n">
        <v>6295</v>
      </c>
      <c r="D58" s="54" t="n">
        <v>652</v>
      </c>
      <c r="E58" s="54" t="n">
        <v>876</v>
      </c>
      <c r="F58" s="54" t="n">
        <v>1047</v>
      </c>
      <c r="G58" s="54" t="n">
        <v>211</v>
      </c>
      <c r="H58" s="54" t="n">
        <v>134</v>
      </c>
      <c r="I58" s="54" t="n">
        <v>178</v>
      </c>
      <c r="J58" s="54" t="n">
        <v>52</v>
      </c>
      <c r="K58" s="54" t="n">
        <v>17</v>
      </c>
      <c r="L58" s="54" t="n">
        <v>7520</v>
      </c>
      <c r="M58" s="54" t="n">
        <v>915</v>
      </c>
      <c r="N58" s="54" t="n">
        <v>1027</v>
      </c>
      <c r="O58" s="54" t="inlineStr"/>
      <c r="P58" s="54" t="inlineStr"/>
      <c r="Q58" s="54" t="inlineStr"/>
      <c r="R58" s="54" t="inlineStr"/>
      <c r="S58" s="54" t="inlineStr"/>
      <c r="T58" s="54" t="inlineStr"/>
      <c r="U58" s="54" t="inlineStr"/>
      <c r="V58" s="54" t="inlineStr"/>
      <c r="W58" s="54" t="inlineStr"/>
    </row>
    <row r="59">
      <c r="A59" s="54" t="inlineStr">
        <is>
          <t>四國區</t>
        </is>
      </c>
      <c r="B59" s="54" t="inlineStr">
        <is>
          <t>香川</t>
        </is>
      </c>
      <c r="C59" s="54" t="n">
        <v>7023</v>
      </c>
      <c r="D59" s="54" t="n">
        <v>460</v>
      </c>
      <c r="E59" s="54" t="n">
        <v>443</v>
      </c>
      <c r="F59" s="54" t="n">
        <v>536</v>
      </c>
      <c r="G59" s="54" t="n">
        <v>74</v>
      </c>
      <c r="H59" s="54" t="n">
        <v>45</v>
      </c>
      <c r="I59" s="54" t="n">
        <v>30</v>
      </c>
      <c r="J59" s="54" t="n">
        <v>7</v>
      </c>
      <c r="K59" s="54" t="n">
        <v>3</v>
      </c>
      <c r="L59" s="54" t="n">
        <v>7589</v>
      </c>
      <c r="M59" s="54" t="n">
        <v>541</v>
      </c>
      <c r="N59" s="54" t="n">
        <v>491</v>
      </c>
      <c r="O59" s="54" t="n">
        <v>2</v>
      </c>
      <c r="P59" s="54" t="inlineStr"/>
      <c r="Q59" s="54" t="inlineStr"/>
      <c r="R59" s="54" t="inlineStr"/>
      <c r="S59" s="54" t="inlineStr"/>
      <c r="T59" s="54" t="inlineStr"/>
      <c r="U59" s="54" t="n">
        <v>2</v>
      </c>
      <c r="V59" s="54" t="inlineStr"/>
      <c r="W59" s="54" t="inlineStr"/>
    </row>
    <row r="60">
      <c r="A60" s="54" t="inlineStr">
        <is>
          <t>四國區</t>
        </is>
      </c>
      <c r="B60" s="54" t="inlineStr">
        <is>
          <t>愛媛</t>
        </is>
      </c>
      <c r="C60" s="54" t="n">
        <v>2169</v>
      </c>
      <c r="D60" s="54" t="n">
        <v>340</v>
      </c>
      <c r="E60" s="54" t="n">
        <v>226</v>
      </c>
      <c r="F60" s="54" t="n">
        <v>13330</v>
      </c>
      <c r="G60" s="54" t="n">
        <v>1431</v>
      </c>
      <c r="H60" s="54" t="n">
        <v>1112</v>
      </c>
      <c r="I60" s="54" t="n">
        <v>3933</v>
      </c>
      <c r="J60" s="54" t="n">
        <v>318</v>
      </c>
      <c r="K60" s="54" t="n">
        <v>229</v>
      </c>
      <c r="L60" s="54" t="n">
        <v>19432</v>
      </c>
      <c r="M60" s="54" t="n">
        <v>2089</v>
      </c>
      <c r="N60" s="54" t="n">
        <v>1567</v>
      </c>
      <c r="O60" s="54" t="inlineStr"/>
      <c r="P60" s="54" t="inlineStr"/>
      <c r="Q60" s="54" t="inlineStr"/>
      <c r="R60" s="54" t="n">
        <v>26</v>
      </c>
      <c r="S60" s="54" t="n">
        <v>7</v>
      </c>
      <c r="T60" s="54" t="inlineStr"/>
      <c r="U60" s="54" t="n">
        <v>26</v>
      </c>
      <c r="V60" s="54" t="n">
        <v>7</v>
      </c>
      <c r="W60" s="54" t="inlineStr"/>
    </row>
    <row r="61">
      <c r="A61" s="54" t="inlineStr">
        <is>
          <t>四國區</t>
        </is>
      </c>
      <c r="B61" s="54" t="inlineStr">
        <is>
          <t>高知</t>
        </is>
      </c>
      <c r="C61" s="54" t="n">
        <v>509</v>
      </c>
      <c r="D61" s="54" t="n">
        <v>63</v>
      </c>
      <c r="E61" s="54" t="n">
        <v>100</v>
      </c>
      <c r="F61" s="54" t="n">
        <v>6268</v>
      </c>
      <c r="G61" s="54" t="n">
        <v>422</v>
      </c>
      <c r="H61" s="54" t="n">
        <v>473</v>
      </c>
      <c r="I61" s="54" t="n">
        <v>2274</v>
      </c>
      <c r="J61" s="54" t="n">
        <v>146</v>
      </c>
      <c r="K61" s="54" t="n">
        <v>177</v>
      </c>
      <c r="L61" s="54" t="n">
        <v>9051</v>
      </c>
      <c r="M61" s="54" t="n">
        <v>631</v>
      </c>
      <c r="N61" s="54" t="n">
        <v>750</v>
      </c>
      <c r="O61" s="54" t="n">
        <v>5</v>
      </c>
      <c r="P61" s="54" t="inlineStr"/>
      <c r="Q61" s="54" t="inlineStr"/>
      <c r="R61" s="54" t="n">
        <v>25</v>
      </c>
      <c r="S61" s="54" t="n">
        <v>3</v>
      </c>
      <c r="T61" s="54" t="inlineStr"/>
      <c r="U61" s="54" t="n">
        <v>30</v>
      </c>
      <c r="V61" s="54" t="n">
        <v>3</v>
      </c>
      <c r="W61" s="54" t="inlineStr"/>
    </row>
    <row r="62">
      <c r="A62" s="54" t="inlineStr">
        <is>
          <t>九州區</t>
        </is>
      </c>
      <c r="B62" s="54" t="inlineStr">
        <is>
          <t>長崎</t>
        </is>
      </c>
      <c r="C62" s="54" t="n">
        <v>25491</v>
      </c>
      <c r="D62" s="54" t="n">
        <v>2270</v>
      </c>
      <c r="E62" s="54" t="n">
        <v>2522</v>
      </c>
      <c r="F62" s="54" t="n">
        <v>468</v>
      </c>
      <c r="G62" s="54" t="n">
        <v>69</v>
      </c>
      <c r="H62" s="54" t="n">
        <v>24</v>
      </c>
      <c r="I62" s="54" t="n">
        <v>30</v>
      </c>
      <c r="J62" s="54" t="n">
        <v>3</v>
      </c>
      <c r="K62" s="54" t="inlineStr"/>
      <c r="L62" s="54" t="n">
        <v>25989</v>
      </c>
      <c r="M62" s="54" t="n">
        <v>2342</v>
      </c>
      <c r="N62" s="54" t="n">
        <v>2546</v>
      </c>
      <c r="O62" s="54" t="n">
        <v>16</v>
      </c>
      <c r="P62" s="54" t="n">
        <v>8</v>
      </c>
      <c r="Q62" s="54" t="inlineStr"/>
      <c r="R62" s="54" t="n">
        <v>13</v>
      </c>
      <c r="S62" s="54" t="n">
        <v>1</v>
      </c>
      <c r="T62" s="54" t="inlineStr"/>
      <c r="U62" s="54" t="n">
        <v>29</v>
      </c>
      <c r="V62" s="54" t="n">
        <v>9</v>
      </c>
      <c r="W62" s="54" t="inlineStr"/>
    </row>
    <row r="63">
      <c r="A63" s="54" t="inlineStr">
        <is>
          <t>九州區</t>
        </is>
      </c>
      <c r="B63" s="54" t="inlineStr">
        <is>
          <t>佐賀</t>
        </is>
      </c>
      <c r="C63" s="54" t="n">
        <v>5156</v>
      </c>
      <c r="D63" s="54" t="n">
        <v>470</v>
      </c>
      <c r="E63" s="54" t="n">
        <v>371</v>
      </c>
      <c r="F63" s="54" t="n">
        <v>98</v>
      </c>
      <c r="G63" s="54" t="n">
        <v>6</v>
      </c>
      <c r="H63" s="54" t="n">
        <v>1</v>
      </c>
      <c r="I63" s="54" t="inlineStr"/>
      <c r="J63" s="54" t="inlineStr"/>
      <c r="K63" s="54" t="inlineStr"/>
      <c r="L63" s="54" t="n">
        <v>5254</v>
      </c>
      <c r="M63" s="54" t="n">
        <v>476</v>
      </c>
      <c r="N63" s="54" t="n">
        <v>372</v>
      </c>
      <c r="O63" s="54" t="inlineStr"/>
      <c r="P63" s="54" t="inlineStr"/>
      <c r="Q63" s="54" t="inlineStr"/>
      <c r="R63" s="54" t="inlineStr"/>
      <c r="S63" s="54" t="inlineStr"/>
      <c r="T63" s="54" t="inlineStr"/>
      <c r="U63" s="54" t="inlineStr"/>
      <c r="V63" s="54" t="inlineStr"/>
      <c r="W63" s="54" t="inlineStr"/>
    </row>
    <row r="64">
      <c r="A64" s="54" t="inlineStr">
        <is>
          <t>九州區</t>
        </is>
      </c>
      <c r="B64" s="54" t="inlineStr">
        <is>
          <t>福岡</t>
        </is>
      </c>
      <c r="C64" s="54" t="n">
        <v>6841</v>
      </c>
      <c r="D64" s="54" t="n">
        <v>516</v>
      </c>
      <c r="E64" s="54" t="n">
        <v>522</v>
      </c>
      <c r="F64" s="54" t="n">
        <v>134</v>
      </c>
      <c r="G64" s="54" t="n">
        <v>22</v>
      </c>
      <c r="H64" s="54" t="n">
        <v>18</v>
      </c>
      <c r="I64" s="54" t="n">
        <v>7</v>
      </c>
      <c r="J64" s="54" t="inlineStr"/>
      <c r="K64" s="54" t="inlineStr"/>
      <c r="L64" s="54" t="n">
        <v>6982</v>
      </c>
      <c r="M64" s="54" t="n">
        <v>538</v>
      </c>
      <c r="N64" s="54" t="n">
        <v>540</v>
      </c>
      <c r="O64" s="54" t="inlineStr"/>
      <c r="P64" s="54" t="inlineStr"/>
      <c r="Q64" s="54" t="inlineStr"/>
      <c r="R64" s="54" t="n">
        <v>4</v>
      </c>
      <c r="S64" s="54" t="n">
        <v>1</v>
      </c>
      <c r="T64" s="54" t="inlineStr"/>
      <c r="U64" s="54" t="n">
        <v>4</v>
      </c>
      <c r="V64" s="54" t="n">
        <v>1</v>
      </c>
      <c r="W64" s="54" t="inlineStr"/>
    </row>
    <row r="65">
      <c r="A65" s="54" t="inlineStr">
        <is>
          <t>九州區</t>
        </is>
      </c>
      <c r="B65" s="54" t="inlineStr">
        <is>
          <t>熊本</t>
        </is>
      </c>
      <c r="C65" s="54" t="n">
        <v>9504</v>
      </c>
      <c r="D65" s="54" t="n">
        <v>713</v>
      </c>
      <c r="E65" s="54" t="n">
        <v>506</v>
      </c>
      <c r="F65" s="54" t="n">
        <v>1013</v>
      </c>
      <c r="G65" s="54" t="n">
        <v>88</v>
      </c>
      <c r="H65" s="54" t="n">
        <v>57</v>
      </c>
      <c r="I65" s="54" t="n">
        <v>285</v>
      </c>
      <c r="J65" s="54" t="n">
        <v>1</v>
      </c>
      <c r="K65" s="54" t="n">
        <v>1</v>
      </c>
      <c r="L65" s="54" t="n">
        <v>10802</v>
      </c>
      <c r="M65" s="54" t="n">
        <v>802</v>
      </c>
      <c r="N65" s="54" t="n">
        <v>564</v>
      </c>
      <c r="O65" s="54" t="inlineStr"/>
      <c r="P65" s="54" t="inlineStr"/>
      <c r="Q65" s="54" t="inlineStr"/>
      <c r="R65" s="54" t="inlineStr"/>
      <c r="S65" s="54" t="inlineStr"/>
      <c r="T65" s="54" t="inlineStr"/>
      <c r="U65" s="54" t="inlineStr"/>
      <c r="V65" s="54" t="inlineStr"/>
      <c r="W65" s="54" t="inlineStr"/>
    </row>
    <row r="66">
      <c r="A66" s="54" t="inlineStr">
        <is>
          <t>九州區</t>
        </is>
      </c>
      <c r="B66" s="54" t="inlineStr">
        <is>
          <t>大分</t>
        </is>
      </c>
      <c r="C66" s="54" t="n">
        <v>10035</v>
      </c>
      <c r="D66" s="54" t="n">
        <v>1157</v>
      </c>
      <c r="E66" s="54" t="n">
        <v>788</v>
      </c>
      <c r="F66" s="54" t="n">
        <v>1259</v>
      </c>
      <c r="G66" s="54" t="n">
        <v>208</v>
      </c>
      <c r="H66" s="54" t="n">
        <v>287</v>
      </c>
      <c r="I66" s="54" t="n">
        <v>45</v>
      </c>
      <c r="J66" s="54" t="n">
        <v>1</v>
      </c>
      <c r="K66" s="54" t="n">
        <v>5</v>
      </c>
      <c r="L66" s="54" t="n">
        <v>11339</v>
      </c>
      <c r="M66" s="54" t="n">
        <v>1366</v>
      </c>
      <c r="N66" s="54" t="n">
        <v>1080</v>
      </c>
      <c r="O66" s="54" t="inlineStr"/>
      <c r="P66" s="54" t="inlineStr"/>
      <c r="Q66" s="54" t="inlineStr"/>
      <c r="R66" s="54" t="n">
        <v>1</v>
      </c>
      <c r="S66" s="54" t="inlineStr"/>
      <c r="T66" s="54" t="inlineStr"/>
      <c r="U66" s="54" t="n">
        <v>1</v>
      </c>
      <c r="V66" s="54" t="inlineStr"/>
      <c r="W66" s="54" t="inlineStr"/>
    </row>
    <row r="67">
      <c r="A67" s="54" t="inlineStr">
        <is>
          <t>九州區</t>
        </is>
      </c>
      <c r="B67" s="54" t="inlineStr">
        <is>
          <t>宮崎</t>
        </is>
      </c>
      <c r="C67" s="54" t="n">
        <v>2453</v>
      </c>
      <c r="D67" s="54" t="n">
        <v>277</v>
      </c>
      <c r="E67" s="54" t="n">
        <v>260</v>
      </c>
      <c r="F67" s="54" t="n">
        <v>486</v>
      </c>
      <c r="G67" s="54" t="n">
        <v>76</v>
      </c>
      <c r="H67" s="54" t="n">
        <v>151</v>
      </c>
      <c r="I67" s="54" t="n">
        <v>23</v>
      </c>
      <c r="J67" s="54" t="n">
        <v>3</v>
      </c>
      <c r="K67" s="54" t="n">
        <v>5</v>
      </c>
      <c r="L67" s="54" t="n">
        <v>2962</v>
      </c>
      <c r="M67" s="54" t="n">
        <v>356</v>
      </c>
      <c r="N67" s="54" t="n">
        <v>416</v>
      </c>
      <c r="O67" s="54" t="n">
        <v>1</v>
      </c>
      <c r="P67" s="54" t="inlineStr"/>
      <c r="Q67" s="54" t="inlineStr"/>
      <c r="R67" s="54" t="n">
        <v>2</v>
      </c>
      <c r="S67" s="54" t="inlineStr"/>
      <c r="T67" s="54" t="inlineStr"/>
      <c r="U67" s="54" t="n">
        <v>3</v>
      </c>
      <c r="V67" s="54" t="inlineStr"/>
      <c r="W67" s="54" t="inlineStr"/>
    </row>
    <row r="68">
      <c r="A68" s="54" t="inlineStr">
        <is>
          <t>九州區</t>
        </is>
      </c>
      <c r="B68" s="54" t="inlineStr">
        <is>
          <t>鹿児島</t>
        </is>
      </c>
      <c r="C68" s="54" t="n">
        <v>7014</v>
      </c>
      <c r="D68" s="54" t="n">
        <v>659</v>
      </c>
      <c r="E68" s="54" t="n">
        <v>721</v>
      </c>
      <c r="F68" s="54" t="n">
        <v>1727</v>
      </c>
      <c r="G68" s="54" t="n">
        <v>197</v>
      </c>
      <c r="H68" s="54" t="n">
        <v>200</v>
      </c>
      <c r="I68" s="54" t="n">
        <v>124</v>
      </c>
      <c r="J68" s="54" t="n">
        <v>27</v>
      </c>
      <c r="K68" s="54" t="n">
        <v>8</v>
      </c>
      <c r="L68" s="54" t="n">
        <v>8865</v>
      </c>
      <c r="M68" s="54" t="n">
        <v>883</v>
      </c>
      <c r="N68" s="54" t="n">
        <v>929</v>
      </c>
      <c r="O68" s="54" t="n">
        <v>8</v>
      </c>
      <c r="P68" s="54" t="n">
        <v>8</v>
      </c>
      <c r="Q68" s="54" t="inlineStr"/>
      <c r="R68" s="54" t="n">
        <v>2</v>
      </c>
      <c r="S68" s="54" t="n">
        <v>1</v>
      </c>
      <c r="T68" s="54" t="inlineStr"/>
      <c r="U68" s="54" t="n">
        <v>10</v>
      </c>
      <c r="V68" s="54" t="n">
        <v>9</v>
      </c>
      <c r="W68" s="54" t="inlineStr"/>
    </row>
    <row r="69">
      <c r="A69" s="54" t="inlineStr">
        <is>
          <t>沖縄</t>
        </is>
      </c>
      <c r="B69" s="54" t="inlineStr"/>
      <c r="C69" s="54" t="n">
        <v>3</v>
      </c>
      <c r="D69" s="54" t="inlineStr"/>
      <c r="E69" s="54" t="inlineStr"/>
      <c r="F69" s="54" t="n">
        <v>16</v>
      </c>
      <c r="G69" s="54" t="inlineStr"/>
      <c r="H69" s="54" t="n">
        <v>1</v>
      </c>
      <c r="I69" s="54" t="n">
        <v>88</v>
      </c>
      <c r="J69" s="54" t="n">
        <v>25</v>
      </c>
      <c r="K69" s="54" t="n">
        <v>3</v>
      </c>
      <c r="L69" s="54" t="n">
        <v>107</v>
      </c>
      <c r="M69" s="54" t="n">
        <v>25</v>
      </c>
      <c r="N69" s="54" t="n">
        <v>4</v>
      </c>
      <c r="O69" s="54" t="inlineStr"/>
      <c r="P69" s="54" t="inlineStr"/>
      <c r="Q69" s="54" t="inlineStr"/>
      <c r="R69" s="54" t="inlineStr"/>
      <c r="S69" s="54" t="inlineStr"/>
      <c r="T69" s="54" t="inlineStr"/>
      <c r="U69" s="54" t="inlineStr"/>
      <c r="V69" s="54" t="inlineStr"/>
      <c r="W69" s="54" t="inlineStr"/>
    </row>
    <row r="70">
      <c r="A70" s="54" t="inlineStr">
        <is>
          <t>北海道</t>
        </is>
      </c>
      <c r="B70" s="54" t="inlineStr"/>
      <c r="C70" s="54" t="n">
        <v>24923</v>
      </c>
      <c r="D70" s="54" t="n">
        <v>1544</v>
      </c>
      <c r="E70" s="54" t="n">
        <v>1336</v>
      </c>
      <c r="F70" s="54" t="n">
        <v>20168</v>
      </c>
      <c r="G70" s="54" t="n">
        <v>722</v>
      </c>
      <c r="H70" s="54" t="n">
        <v>2106</v>
      </c>
      <c r="I70" s="54" t="n">
        <v>15114</v>
      </c>
      <c r="J70" s="54" t="n">
        <v>615</v>
      </c>
      <c r="K70" s="54" t="n">
        <v>748</v>
      </c>
      <c r="L70" s="54" t="n">
        <v>60205</v>
      </c>
      <c r="M70" s="54" t="n">
        <v>2881</v>
      </c>
      <c r="N70" s="54" t="n">
        <v>4190</v>
      </c>
      <c r="O70" s="54" t="inlineStr"/>
      <c r="P70" s="54" t="inlineStr"/>
      <c r="Q70" s="54" t="inlineStr"/>
      <c r="R70" s="54" t="n">
        <v>4</v>
      </c>
      <c r="S70" s="54" t="n">
        <v>1</v>
      </c>
      <c r="T70" s="54" t="inlineStr"/>
      <c r="U70" s="54" t="n">
        <v>4</v>
      </c>
      <c r="V70" s="54" t="n">
        <v>1</v>
      </c>
      <c r="W70" s="54" t="inlineStr"/>
    </row>
    <row r="71">
      <c r="A71" s="54" t="inlineStr">
        <is>
          <t>總計</t>
        </is>
      </c>
      <c r="B71" s="54" t="inlineStr"/>
      <c r="C71" s="54" t="n">
        <v>260317</v>
      </c>
      <c r="D71" s="54" t="n">
        <v>23371</v>
      </c>
      <c r="E71" s="54" t="n">
        <v>21474</v>
      </c>
      <c r="F71" s="54" t="n">
        <v>128681</v>
      </c>
      <c r="G71" s="54" t="n">
        <v>11388</v>
      </c>
      <c r="H71" s="54" t="n">
        <v>12321</v>
      </c>
      <c r="I71" s="54" t="n">
        <v>31110</v>
      </c>
      <c r="J71" s="54" t="n">
        <v>2463</v>
      </c>
      <c r="K71" s="54" t="n">
        <v>2006</v>
      </c>
      <c r="L71" s="54" t="n">
        <v>420108</v>
      </c>
      <c r="M71" s="54" t="n">
        <v>37222</v>
      </c>
      <c r="N71" s="54" t="n">
        <v>35801</v>
      </c>
      <c r="O71" s="54" t="n">
        <v>89</v>
      </c>
      <c r="P71" s="54" t="n">
        <v>34</v>
      </c>
      <c r="Q71" s="54" t="inlineStr"/>
      <c r="R71" s="54" t="n">
        <v>618</v>
      </c>
      <c r="S71" s="54" t="n">
        <v>123</v>
      </c>
      <c r="T71" s="54" t="n">
        <v>21</v>
      </c>
      <c r="U71" s="54" t="n">
        <v>707</v>
      </c>
      <c r="V71" s="54" t="n">
        <v>157</v>
      </c>
      <c r="W71" s="54" t="n">
        <v>21</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ColWidth="8.625" defaultRowHeight="13.5"/>
  <cols>
    <col width="15.375" bestFit="1" customWidth="1" style="11" min="1" max="1"/>
    <col width="48.625" bestFit="1" customWidth="1" style="29" min="2" max="2"/>
    <col width="8.625" customWidth="1" style="11" min="3" max="16384"/>
  </cols>
  <sheetData>
    <row r="1">
      <c r="A1" s="55" t="inlineStr">
        <is>
          <t>data_start_row</t>
        </is>
      </c>
      <c r="B1" s="55" t="n">
        <v>4</v>
      </c>
    </row>
    <row r="2">
      <c r="A2" s="55" t="inlineStr">
        <is>
          <t>updated_date</t>
        </is>
      </c>
      <c r="B2" s="56" t="n">
        <v>44676</v>
      </c>
    </row>
    <row r="3">
      <c r="A3" s="55" t="inlineStr">
        <is>
          <t>updated_by</t>
        </is>
      </c>
      <c r="B3" s="55" t="inlineStr"/>
    </row>
    <row r="4">
      <c r="A4" s="55" t="inlineStr">
        <is>
          <t>source</t>
        </is>
      </c>
      <c r="B4" s="55" t="inlineStr">
        <is>
          <t>日本帝国第三十二統計年鑑</t>
        </is>
      </c>
    </row>
    <row r="5">
      <c r="A5" s="55" t="inlineStr">
        <is>
          <t>year</t>
        </is>
      </c>
      <c r="B5" s="55" t="n">
        <v>1913</v>
      </c>
    </row>
    <row r="6">
      <c r="A6" s="55" t="inlineStr">
        <is>
          <t>tab_no</t>
        </is>
      </c>
      <c r="B6" s="55" t="n">
        <v>88</v>
      </c>
    </row>
    <row r="7">
      <c r="A7" s="55" t="inlineStr">
        <is>
          <t>tab_title</t>
        </is>
      </c>
      <c r="B7" s="55" t="inlineStr">
        <is>
          <t>全国、道府県漁船数（自明治32年至同44年）</t>
        </is>
      </c>
    </row>
    <row r="8">
      <c r="A8" s="55" t="inlineStr">
        <is>
          <t>tab_year</t>
        </is>
      </c>
      <c r="B8" s="55" t="inlineStr">
        <is>
          <t>1911年度</t>
        </is>
      </c>
    </row>
    <row r="9">
      <c r="A9" s="55" t="inlineStr">
        <is>
          <t>tab_yearjp</t>
        </is>
      </c>
      <c r="B9" s="55" t="inlineStr">
        <is>
          <t>明治44年度</t>
        </is>
      </c>
    </row>
    <row r="10" ht="54" customHeight="1">
      <c r="A10" s="55" t="inlineStr">
        <is>
          <t>remark_tab</t>
        </is>
      </c>
      <c r="B10" s="55" t="inlineStr">
        <is>
          <t>明治三十七年以前ハ西洋形船ノ調査ヲ欫ク
本表ハ農商務省ノ調査ニシテ本局ニ於テ道府縣廳ヨリ徴収シタル材料ヲ以テ調製セシ交通科ノ小船表トハ獨リ調査期日ヲ異ニスルノミナラス其ノ調査方法モ亦同一ナラサルモノナリ</t>
        </is>
      </c>
    </row>
    <row r="11">
      <c r="A11" s="55" t="inlineStr">
        <is>
          <t>remark_editor</t>
        </is>
      </c>
      <c r="B11" s="55" t="n"/>
    </row>
    <row r="12">
      <c r="A12" s="55" t="inlineStr">
        <is>
          <t>changelog</t>
        </is>
      </c>
      <c r="B12" s="55" t="inlineStr"/>
    </row>
    <row r="13">
      <c r="A13" s="55" t="n"/>
      <c r="B13" s="55" t="n"/>
    </row>
  </sheetData>
  <pageMargins left="0.7" right="0.7" top="0.75" bottom="0.75" header="0.3" footer="0.3"/>
  <pageSetup orientation="portrait" paperSize="9"/>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2022-04-25T05:18:35Z</dcterms:modified>
  <cp:lastModifiedBy>user</cp:lastModifiedBy>
</cp:coreProperties>
</file>