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#,###"/>
    <numFmt numFmtId="166" formatCode="#,##0.0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b val="1"/>
      <color theme="1"/>
      <sz val="11"/>
    </font>
    <font>
      <name val="ＭＳ Ｐゴシック"/>
      <charset val="128"/>
      <family val="3"/>
      <b val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8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64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38" fontId="6" fillId="0" borderId="0" pivotButton="0" quotePrefix="0" xfId="1"/>
    <xf numFmtId="164" fontId="6" fillId="2" borderId="0" applyAlignment="1" pivotButton="0" quotePrefix="0" xfId="0">
      <alignment horizontal="left" vertical="top" wrapText="1"/>
    </xf>
    <xf numFmtId="164" fontId="6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164" fontId="6" fillId="2" borderId="0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/>
    </xf>
    <xf numFmtId="38" fontId="7" fillId="0" borderId="0" pivotButton="0" quotePrefix="0" xfId="1"/>
    <xf numFmtId="38" fontId="6" fillId="0" borderId="0" applyAlignment="1" pivotButton="0" quotePrefix="0" xfId="1">
      <alignment horizontal="right" wrapText="1"/>
    </xf>
    <xf numFmtId="0" fontId="6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/>
    </xf>
    <xf numFmtId="40" fontId="6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40" fontId="6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165" fontId="0" fillId="0" borderId="0" pivotButton="0" quotePrefix="0" xfId="0"/>
    <xf numFmtId="165" fontId="9" fillId="0" borderId="0" pivotButton="0" quotePrefix="0" xfId="0"/>
    <xf numFmtId="166" fontId="0" fillId="0" borderId="0" pivotButton="0" quotePrefix="0" xfId="0"/>
    <xf numFmtId="164" fontId="4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169" fontId="10" fillId="3" borderId="1" applyAlignment="1" pivotButton="0" quotePrefix="0" xfId="0">
      <alignment horizontal="general" vertical="center"/>
    </xf>
    <xf numFmtId="165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40" fontId="10" fillId="0" borderId="1" applyAlignment="1" pivotButton="0" quotePrefix="0" xfId="1">
      <alignment horizontal="general" vertical="center"/>
    </xf>
    <xf numFmtId="166" fontId="10" fillId="0" borderId="1" applyAlignment="1" pivotButton="0" quotePrefix="0" xfId="0">
      <alignment horizontal="general" vertical="center"/>
    </xf>
    <xf numFmtId="40" fontId="10" fillId="0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169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H77"/>
  <sheetViews>
    <sheetView tabSelected="0" topLeftCell="A1" zoomScale="100" zoomScaleNormal="100" workbookViewId="0">
      <pane xSplit="7" ySplit="4" topLeftCell="P38" activePane="bottomRight" state="frozen"/>
      <selection pane="topRight" activeCell="A1" sqref="A1"/>
      <selection pane="bottomLeft" activeCell="A5" sqref="A5"/>
      <selection pane="bottomRight" activeCell="T47" sqref="T47"/>
    </sheetView>
  </sheetViews>
  <sheetFormatPr baseColWidth="8" defaultColWidth="9.08203125" defaultRowHeight="17.4"/>
  <cols>
    <col width="11.08203125" bestFit="1" customWidth="1" style="5" min="1" max="1"/>
    <col width="11.08203125" customWidth="1" style="5" min="2" max="2"/>
    <col width="8.4140625" bestFit="1" customWidth="1" style="43" min="3" max="6"/>
    <col width="6.4140625" bestFit="1" customWidth="1" style="43" min="7" max="7"/>
    <col width="10.58203125" bestFit="1" customWidth="1" style="5" min="8" max="10"/>
    <col width="11" bestFit="1" customWidth="1" style="5" min="11" max="11"/>
    <col width="11" customWidth="1" style="5" min="12" max="12"/>
    <col width="11.58203125" customWidth="1" style="5" min="13" max="13"/>
    <col width="11.08203125" bestFit="1" customWidth="1" style="5" min="14" max="16"/>
    <col width="11.08203125" customWidth="1" style="5" min="17" max="17"/>
    <col width="11.08203125" bestFit="1" customWidth="1" style="5" min="18" max="18"/>
    <col width="10.4140625" bestFit="1" customWidth="1" style="5" min="19" max="19"/>
    <col width="11.08203125" customWidth="1" style="5" min="20" max="20"/>
    <col width="9.08203125" customWidth="1" style="5" min="21" max="32"/>
    <col width="9.08203125" customWidth="1" style="5" min="33" max="33"/>
    <col width="9.08203125" customWidth="1" style="5" min="34" max="16384"/>
  </cols>
  <sheetData>
    <row r="1" ht="34.8" customHeight="1">
      <c r="A1" s="57" t="inlineStr">
        <is>
          <t>地方</t>
        </is>
      </c>
      <c r="B1" s="57" t="inlineStr">
        <is>
          <t>府県</t>
        </is>
      </c>
      <c r="C1" s="45" t="inlineStr">
        <is>
          <t>check</t>
        </is>
      </c>
      <c r="D1" s="45" t="inlineStr">
        <is>
          <t>check</t>
        </is>
      </c>
      <c r="E1" s="45" t="inlineStr">
        <is>
          <t>check</t>
        </is>
      </c>
      <c r="F1" s="45" t="inlineStr">
        <is>
          <t>check</t>
        </is>
      </c>
      <c r="G1" s="45" t="inlineStr">
        <is>
          <t>check</t>
        </is>
      </c>
      <c r="H1" s="57" t="inlineStr">
        <is>
          <t>本科正敎員</t>
        </is>
      </c>
      <c r="I1" s="57" t="inlineStr">
        <is>
          <t>本科正敎員</t>
        </is>
      </c>
      <c r="J1" s="57" t="inlineStr">
        <is>
          <t>本科正敎員</t>
        </is>
      </c>
      <c r="K1" s="57" t="inlineStr">
        <is>
          <t>本科正敎員</t>
        </is>
      </c>
      <c r="L1" s="57" t="inlineStr">
        <is>
          <t>本科正敎員</t>
        </is>
      </c>
      <c r="M1" s="57" t="inlineStr">
        <is>
          <t>専科正敎員</t>
        </is>
      </c>
      <c r="N1" s="57" t="inlineStr">
        <is>
          <t>専科正敎員</t>
        </is>
      </c>
      <c r="O1" s="57" t="inlineStr">
        <is>
          <t>専科正敎員</t>
        </is>
      </c>
      <c r="P1" s="57" t="inlineStr">
        <is>
          <t>専科正敎員</t>
        </is>
      </c>
      <c r="Q1" s="57" t="inlineStr">
        <is>
          <t>専科正敎員</t>
        </is>
      </c>
      <c r="R1" s="57" t="inlineStr">
        <is>
          <t>准敎員</t>
        </is>
      </c>
      <c r="S1" s="57" t="inlineStr">
        <is>
          <t>准敎員</t>
        </is>
      </c>
      <c r="T1" s="57" t="inlineStr">
        <is>
          <t>准敎員</t>
        </is>
      </c>
      <c r="U1" s="57" t="inlineStr">
        <is>
          <t>准敎員</t>
        </is>
      </c>
      <c r="V1" s="57" t="inlineStr">
        <is>
          <t>准敎員</t>
        </is>
      </c>
      <c r="W1" s="57" t="inlineStr">
        <is>
          <t>代用敎員</t>
        </is>
      </c>
      <c r="X1" s="57" t="inlineStr">
        <is>
          <t>代用敎員</t>
        </is>
      </c>
      <c r="Y1" s="57" t="inlineStr">
        <is>
          <t>代用敎員</t>
        </is>
      </c>
      <c r="Z1" s="57" t="inlineStr">
        <is>
          <t>代用敎員</t>
        </is>
      </c>
      <c r="AA1" s="57" t="inlineStr">
        <is>
          <t>代用敎員</t>
        </is>
      </c>
      <c r="AB1" s="57" t="inlineStr">
        <is>
          <t>合計</t>
        </is>
      </c>
      <c r="AC1" s="57" t="inlineStr">
        <is>
          <t>合計</t>
        </is>
      </c>
      <c r="AD1" s="57" t="inlineStr">
        <is>
          <t>合計</t>
        </is>
      </c>
      <c r="AE1" s="57" t="inlineStr">
        <is>
          <t>合計</t>
        </is>
      </c>
      <c r="AF1" s="57" t="inlineStr">
        <is>
          <t>合計</t>
        </is>
      </c>
      <c r="AG1" s="57" t="inlineStr">
        <is>
          <t>學校一ニ付本科正敎員</t>
        </is>
      </c>
      <c r="AH1" s="57" t="n"/>
    </row>
    <row r="2">
      <c r="A2" s="57" t="n"/>
      <c r="B2" s="57" t="n"/>
      <c r="C2" s="45" t="inlineStr">
        <is>
          <t>check</t>
        </is>
      </c>
      <c r="D2" s="45" t="inlineStr">
        <is>
          <t>check</t>
        </is>
      </c>
      <c r="E2" s="45" t="inlineStr">
        <is>
          <t>check</t>
        </is>
      </c>
      <c r="F2" s="45" t="inlineStr">
        <is>
          <t>check</t>
        </is>
      </c>
      <c r="G2" s="45" t="inlineStr">
        <is>
          <t>check</t>
        </is>
      </c>
      <c r="H2" s="57" t="inlineStr">
        <is>
          <t>尋常</t>
        </is>
      </c>
      <c r="I2" s="57" t="inlineStr">
        <is>
          <t>尋常</t>
        </is>
      </c>
      <c r="J2" s="57" t="inlineStr">
        <is>
          <t>高等</t>
        </is>
      </c>
      <c r="K2" s="57" t="inlineStr">
        <is>
          <t>高等</t>
        </is>
      </c>
      <c r="L2" s="57" t="inlineStr">
        <is>
          <t>計</t>
        </is>
      </c>
      <c r="M2" s="57" t="inlineStr">
        <is>
          <t>尋常</t>
        </is>
      </c>
      <c r="N2" s="57" t="inlineStr">
        <is>
          <t>尋常</t>
        </is>
      </c>
      <c r="O2" s="57" t="inlineStr">
        <is>
          <t>高等</t>
        </is>
      </c>
      <c r="P2" s="57" t="inlineStr">
        <is>
          <t>高等</t>
        </is>
      </c>
      <c r="Q2" s="57" t="inlineStr">
        <is>
          <t>計</t>
        </is>
      </c>
      <c r="R2" s="57" t="inlineStr">
        <is>
          <t>尋常</t>
        </is>
      </c>
      <c r="S2" s="57" t="inlineStr">
        <is>
          <t>尋常</t>
        </is>
      </c>
      <c r="T2" s="57" t="inlineStr">
        <is>
          <t>高等</t>
        </is>
      </c>
      <c r="U2" s="57" t="inlineStr">
        <is>
          <t>高等</t>
        </is>
      </c>
      <c r="V2" s="57" t="inlineStr">
        <is>
          <t>計</t>
        </is>
      </c>
      <c r="W2" s="57" t="inlineStr">
        <is>
          <t>尋常</t>
        </is>
      </c>
      <c r="X2" s="57" t="inlineStr">
        <is>
          <t>尋常</t>
        </is>
      </c>
      <c r="Y2" s="57" t="inlineStr">
        <is>
          <t>高等</t>
        </is>
      </c>
      <c r="Z2" s="57" t="inlineStr">
        <is>
          <t>高等</t>
        </is>
      </c>
      <c r="AA2" s="57" t="inlineStr">
        <is>
          <t>計</t>
        </is>
      </c>
      <c r="AB2" s="57" t="inlineStr">
        <is>
          <t>尋常</t>
        </is>
      </c>
      <c r="AC2" s="57" t="inlineStr">
        <is>
          <t>尋常</t>
        </is>
      </c>
      <c r="AD2" s="57" t="inlineStr">
        <is>
          <t>高等</t>
        </is>
      </c>
      <c r="AE2" s="57" t="inlineStr">
        <is>
          <t>高等</t>
        </is>
      </c>
      <c r="AF2" s="57" t="inlineStr">
        <is>
          <t>計</t>
        </is>
      </c>
      <c r="AG2" s="57" t="n"/>
      <c r="AH2" s="57" t="n"/>
    </row>
    <row r="3">
      <c r="A3" s="57" t="n"/>
      <c r="B3" s="57" t="n"/>
      <c r="C3" s="45" t="inlineStr">
        <is>
          <t>check</t>
        </is>
      </c>
      <c r="D3" s="45" t="inlineStr">
        <is>
          <t>check</t>
        </is>
      </c>
      <c r="E3" s="45" t="inlineStr">
        <is>
          <t>check</t>
        </is>
      </c>
      <c r="F3" s="45" t="inlineStr">
        <is>
          <t>check</t>
        </is>
      </c>
      <c r="G3" s="45" t="inlineStr">
        <is>
          <t>check</t>
        </is>
      </c>
      <c r="H3" s="57" t="inlineStr">
        <is>
          <t>男</t>
        </is>
      </c>
      <c r="I3" s="57" t="inlineStr">
        <is>
          <t>女</t>
        </is>
      </c>
      <c r="J3" s="57" t="inlineStr">
        <is>
          <t>男</t>
        </is>
      </c>
      <c r="K3" s="57" t="inlineStr">
        <is>
          <t>女</t>
        </is>
      </c>
      <c r="L3" s="57" t="n"/>
      <c r="M3" s="57" t="inlineStr">
        <is>
          <t>男</t>
        </is>
      </c>
      <c r="N3" s="57" t="inlineStr">
        <is>
          <t>女</t>
        </is>
      </c>
      <c r="O3" s="57" t="inlineStr">
        <is>
          <t>男</t>
        </is>
      </c>
      <c r="P3" s="57" t="inlineStr">
        <is>
          <t>女</t>
        </is>
      </c>
      <c r="Q3" s="57" t="n"/>
      <c r="R3" s="57" t="inlineStr">
        <is>
          <t>男</t>
        </is>
      </c>
      <c r="S3" s="57" t="inlineStr">
        <is>
          <t>女</t>
        </is>
      </c>
      <c r="T3" s="57" t="inlineStr">
        <is>
          <t>男</t>
        </is>
      </c>
      <c r="U3" s="57" t="inlineStr">
        <is>
          <t>女</t>
        </is>
      </c>
      <c r="V3" s="57" t="n"/>
      <c r="W3" s="57" t="inlineStr">
        <is>
          <t>男</t>
        </is>
      </c>
      <c r="X3" s="57" t="inlineStr">
        <is>
          <t>女</t>
        </is>
      </c>
      <c r="Y3" s="57" t="inlineStr">
        <is>
          <t>男</t>
        </is>
      </c>
      <c r="Z3" s="57" t="inlineStr">
        <is>
          <t>女</t>
        </is>
      </c>
      <c r="AA3" s="57" t="n"/>
      <c r="AB3" s="57" t="inlineStr">
        <is>
          <t>男</t>
        </is>
      </c>
      <c r="AC3" s="57" t="inlineStr">
        <is>
          <t>女</t>
        </is>
      </c>
      <c r="AD3" s="57" t="inlineStr">
        <is>
          <t>男</t>
        </is>
      </c>
      <c r="AE3" s="57" t="inlineStr">
        <is>
          <t>女</t>
        </is>
      </c>
      <c r="AF3" s="57" t="n"/>
      <c r="AG3" s="57" t="n"/>
      <c r="AH3" s="57" t="n"/>
    </row>
    <row r="4" customFormat="1" s="43">
      <c r="A4" s="53" t="inlineStr">
        <is>
          <t>check</t>
        </is>
      </c>
      <c r="B4" s="53" t="inlineStr">
        <is>
          <t>check</t>
        </is>
      </c>
      <c r="C4" s="53" t="inlineStr">
        <is>
          <t>尋常(男)</t>
        </is>
      </c>
      <c r="D4" s="53" t="inlineStr">
        <is>
          <t>尋常(女)</t>
        </is>
      </c>
      <c r="E4" s="53" t="inlineStr">
        <is>
          <t>高等(男)</t>
        </is>
      </c>
      <c r="F4" s="53" t="inlineStr">
        <is>
          <t>高等(女)</t>
        </is>
      </c>
      <c r="G4" s="53" t="inlineStr">
        <is>
          <t>總計</t>
        </is>
      </c>
      <c r="H4" s="54">
        <f>SUM(H5:H51)-H52</f>
        <v/>
      </c>
      <c r="I4" s="54">
        <f>SUM(I5:I51)-I52</f>
        <v/>
      </c>
      <c r="J4" s="54">
        <f>SUM(J5:J51)-J52</f>
        <v/>
      </c>
      <c r="K4" s="54">
        <f>SUM(K5:K51)-K52</f>
        <v/>
      </c>
      <c r="L4" s="54">
        <f>SUM(L5:L51)-L52</f>
        <v/>
      </c>
      <c r="M4" s="54">
        <f>SUM(M5:M51)-M52</f>
        <v/>
      </c>
      <c r="N4" s="54">
        <f>SUM(N5:N51)-N52</f>
        <v/>
      </c>
      <c r="O4" s="54">
        <f>SUM(O5:O51)-O52</f>
        <v/>
      </c>
      <c r="P4" s="54">
        <f>SUM(P5:P51)-P52</f>
        <v/>
      </c>
      <c r="Q4" s="54">
        <f>SUM(Q5:Q51)-Q52</f>
        <v/>
      </c>
      <c r="R4" s="54">
        <f>SUM(R5:R51)-R52</f>
        <v/>
      </c>
      <c r="S4" s="54">
        <f>SUM(S5:S51)-S52</f>
        <v/>
      </c>
      <c r="T4" s="54">
        <f>SUM(T5:T51)-T52</f>
        <v/>
      </c>
      <c r="U4" s="54">
        <f>SUM(U5:U51)-U52</f>
        <v/>
      </c>
      <c r="V4" s="54">
        <f>SUM(V5:V51)-V52</f>
        <v/>
      </c>
      <c r="W4" s="54">
        <f>SUM(W5:W51)-W52</f>
        <v/>
      </c>
      <c r="X4" s="54">
        <f>SUM(X5:X51)-X52</f>
        <v/>
      </c>
      <c r="Y4" s="54">
        <f>SUM(Y5:Y51)-Y52</f>
        <v/>
      </c>
      <c r="Z4" s="54">
        <f>SUM(Z5:Z51)-Z52</f>
        <v/>
      </c>
      <c r="AA4" s="54">
        <f>SUM(AA5:AA51)-AA52</f>
        <v/>
      </c>
      <c r="AB4" s="54">
        <f>SUM(AB5:AB51)-AB52</f>
        <v/>
      </c>
      <c r="AC4" s="54">
        <f>SUM(AC5:AC51)-AC52</f>
        <v/>
      </c>
      <c r="AD4" s="54">
        <f>SUM(AD5:AD51)-AD52</f>
        <v/>
      </c>
      <c r="AE4" s="54">
        <f>SUM(AE5:AE51)-AE52</f>
        <v/>
      </c>
      <c r="AF4" s="54">
        <f>SUM(AF5:AF51)-AF52</f>
        <v/>
      </c>
      <c r="AG4" s="53" t="n"/>
      <c r="AH4" s="53" t="n"/>
    </row>
    <row r="5" customFormat="1" s="2">
      <c r="A5" s="57" t="inlineStr">
        <is>
          <t>北海道</t>
        </is>
      </c>
      <c r="B5" s="57" t="n"/>
      <c r="C5" s="54">
        <f>SUMIFS(H5:Z5,$H$2:$Z$2,"尋常",$H$3:$Z$3,"男")-AB5</f>
        <v/>
      </c>
      <c r="D5" s="54">
        <f>SUMIFS(H5:Z5,$H$2:$Z$2,"尋常",$H$3:$Z$3,"女")-AC5</f>
        <v/>
      </c>
      <c r="E5" s="54">
        <f>SUMIFS(H5:Z5,$H$2:$Z$2,"高等",$H$3:$Z$3,"男")-AD5</f>
        <v/>
      </c>
      <c r="F5" s="54">
        <f>SUMIFS(H5:Z5,$H$2:$Z$2,"高等",$H$3:$Z$3,"女")-AE5</f>
        <v/>
      </c>
      <c r="G5" s="54">
        <f>SUM(H5:K5,M5:P5,R5:U5,W5:Z5)-AF5</f>
        <v/>
      </c>
      <c r="H5" s="48" t="n">
        <v>2717</v>
      </c>
      <c r="I5" s="48" t="n">
        <v>716</v>
      </c>
      <c r="J5" s="48" t="n">
        <v>673</v>
      </c>
      <c r="K5" s="48" t="n">
        <v>34</v>
      </c>
      <c r="L5" s="48" t="n">
        <v>4140</v>
      </c>
      <c r="M5" s="48" t="n">
        <v>6</v>
      </c>
      <c r="N5" s="48" t="n">
        <v>53</v>
      </c>
      <c r="O5" s="48" t="n">
        <v>2</v>
      </c>
      <c r="P5" s="48" t="n">
        <v>16</v>
      </c>
      <c r="Q5" s="48" t="n">
        <v>77</v>
      </c>
      <c r="R5" s="48" t="n">
        <v>623</v>
      </c>
      <c r="S5" s="48" t="n">
        <v>619</v>
      </c>
      <c r="T5" s="49" t="n">
        <v>5</v>
      </c>
      <c r="U5" s="49" t="n"/>
      <c r="V5" s="49" t="n">
        <v>1247</v>
      </c>
      <c r="W5" s="49" t="n">
        <v>996</v>
      </c>
      <c r="X5" s="49" t="n">
        <v>1366</v>
      </c>
      <c r="Y5" s="49" t="n">
        <v>10</v>
      </c>
      <c r="Z5" s="49" t="n">
        <v>5</v>
      </c>
      <c r="AA5" s="49" t="n">
        <v>2377</v>
      </c>
      <c r="AB5" s="49" t="n">
        <v>4342</v>
      </c>
      <c r="AC5" s="49" t="n">
        <v>2754</v>
      </c>
      <c r="AD5" s="49" t="n">
        <v>690</v>
      </c>
      <c r="AE5" s="49" t="n">
        <v>55</v>
      </c>
      <c r="AF5" s="49" t="n">
        <v>7841</v>
      </c>
      <c r="AG5" s="50" t="n">
        <v>2.65</v>
      </c>
      <c r="AH5" s="57" t="n"/>
    </row>
    <row r="6" customFormat="1" s="2">
      <c r="A6" s="57" t="inlineStr">
        <is>
          <t>東北區</t>
        </is>
      </c>
      <c r="B6" s="57" t="inlineStr">
        <is>
          <t>青森</t>
        </is>
      </c>
      <c r="C6" s="54">
        <f>SUMIFS(H6:Z6,$H$2:$Z$2,"尋常",$H$3:$Z$3,"男")-AB6</f>
        <v/>
      </c>
      <c r="D6" s="54">
        <f>SUMIFS(H6:Z6,$H$2:$Z$2,"尋常",$H$3:$Z$3,"女")-AC6</f>
        <v/>
      </c>
      <c r="E6" s="54">
        <f>SUMIFS(H6:Z6,$H$2:$Z$2,"高等",$H$3:$Z$3,"男")-AD6</f>
        <v/>
      </c>
      <c r="F6" s="54">
        <f>SUMIFS(H6:Z6,$H$2:$Z$2,"高等",$H$3:$Z$3,"女")-AE6</f>
        <v/>
      </c>
      <c r="G6" s="54">
        <f>SUM(H6:K6,M6:P6,R6:U6,W6:Z6)-AF6</f>
        <v/>
      </c>
      <c r="H6" s="48" t="n">
        <v>1252</v>
      </c>
      <c r="I6" s="48" t="n">
        <v>295</v>
      </c>
      <c r="J6" s="48" t="n">
        <v>226</v>
      </c>
      <c r="K6" s="48" t="n">
        <v>13</v>
      </c>
      <c r="L6" s="48" t="n">
        <v>1786</v>
      </c>
      <c r="M6" s="48" t="n">
        <v>5</v>
      </c>
      <c r="N6" s="48" t="n">
        <v>17</v>
      </c>
      <c r="O6" s="48" t="n">
        <v>5</v>
      </c>
      <c r="P6" s="48" t="n">
        <v>8</v>
      </c>
      <c r="Q6" s="48" t="n">
        <v>35</v>
      </c>
      <c r="R6" s="48" t="n">
        <v>116</v>
      </c>
      <c r="S6" s="48" t="n">
        <v>164</v>
      </c>
      <c r="T6" s="49" t="n">
        <v>2</v>
      </c>
      <c r="U6" s="49" t="n"/>
      <c r="V6" s="49" t="n">
        <v>282</v>
      </c>
      <c r="W6" s="49" t="n">
        <v>180</v>
      </c>
      <c r="X6" s="49" t="n">
        <v>302</v>
      </c>
      <c r="Y6" s="49" t="n">
        <v>6</v>
      </c>
      <c r="Z6" s="49" t="n">
        <v>7</v>
      </c>
      <c r="AA6" s="49" t="n">
        <v>495</v>
      </c>
      <c r="AB6" s="49" t="n">
        <v>1553</v>
      </c>
      <c r="AC6" s="49" t="n">
        <v>778</v>
      </c>
      <c r="AD6" s="49" t="n">
        <v>239</v>
      </c>
      <c r="AE6" s="49" t="n">
        <v>28</v>
      </c>
      <c r="AF6" s="49" t="n">
        <v>2598</v>
      </c>
      <c r="AG6" s="50" t="n">
        <v>3.2</v>
      </c>
      <c r="AH6" s="57" t="n"/>
    </row>
    <row r="7" customFormat="1" s="2">
      <c r="A7" s="57" t="inlineStr">
        <is>
          <t>東北區</t>
        </is>
      </c>
      <c r="B7" s="57" t="inlineStr">
        <is>
          <t>岩手</t>
        </is>
      </c>
      <c r="C7" s="54">
        <f>SUMIFS(H7:Z7,$H$2:$Z$2,"尋常",$H$3:$Z$3,"男")-AB7</f>
        <v/>
      </c>
      <c r="D7" s="54">
        <f>SUMIFS(H7:Z7,$H$2:$Z$2,"尋常",$H$3:$Z$3,"女")-AC7</f>
        <v/>
      </c>
      <c r="E7" s="54">
        <f>SUMIFS(H7:Z7,$H$2:$Z$2,"高等",$H$3:$Z$3,"男")-AD7</f>
        <v/>
      </c>
      <c r="F7" s="54">
        <f>SUMIFS(H7:Z7,$H$2:$Z$2,"高等",$H$3:$Z$3,"女")-AE7</f>
        <v/>
      </c>
      <c r="G7" s="54">
        <f>SUM(H7:K7,M7:P7,R7:U7,W7:Z7)-AF7</f>
        <v/>
      </c>
      <c r="H7" s="48" t="n">
        <v>1146</v>
      </c>
      <c r="I7" s="48" t="n">
        <v>432</v>
      </c>
      <c r="J7" s="48" t="n">
        <v>294</v>
      </c>
      <c r="K7" s="48" t="n">
        <v>13</v>
      </c>
      <c r="L7" s="48" t="n">
        <v>1885</v>
      </c>
      <c r="M7" s="48" t="n">
        <v>38</v>
      </c>
      <c r="N7" s="48" t="n">
        <v>105</v>
      </c>
      <c r="O7" s="48" t="n">
        <v>5</v>
      </c>
      <c r="P7" s="48" t="n">
        <v>10</v>
      </c>
      <c r="Q7" s="48" t="n">
        <v>158</v>
      </c>
      <c r="R7" s="48" t="n">
        <v>243</v>
      </c>
      <c r="S7" s="48" t="n">
        <v>130</v>
      </c>
      <c r="T7" s="49" t="n">
        <v>2</v>
      </c>
      <c r="U7" s="49" t="n"/>
      <c r="V7" s="49" t="n">
        <v>375</v>
      </c>
      <c r="W7" s="49" t="n">
        <v>154</v>
      </c>
      <c r="X7" s="49" t="n">
        <v>260</v>
      </c>
      <c r="Y7" s="49" t="n">
        <v>3</v>
      </c>
      <c r="Z7" s="49" t="n">
        <v>2</v>
      </c>
      <c r="AA7" s="49" t="n">
        <v>419</v>
      </c>
      <c r="AB7" s="49" t="n">
        <v>1581</v>
      </c>
      <c r="AC7" s="49" t="n">
        <v>927</v>
      </c>
      <c r="AD7" s="49" t="n">
        <v>304</v>
      </c>
      <c r="AE7" s="49" t="n">
        <v>25</v>
      </c>
      <c r="AF7" s="49" t="n">
        <v>2837</v>
      </c>
      <c r="AG7" s="50" t="n">
        <v>2.71</v>
      </c>
      <c r="AH7" s="57" t="n"/>
    </row>
    <row r="8" customFormat="1" s="2">
      <c r="A8" s="57" t="inlineStr">
        <is>
          <t>東北區</t>
        </is>
      </c>
      <c r="B8" s="57" t="inlineStr">
        <is>
          <t>秋田</t>
        </is>
      </c>
      <c r="C8" s="54">
        <f>SUMIFS(H8:Z8,$H$2:$Z$2,"尋常",$H$3:$Z$3,"男")-AB8</f>
        <v/>
      </c>
      <c r="D8" s="54">
        <f>SUMIFS(H8:Z8,$H$2:$Z$2,"尋常",$H$3:$Z$3,"女")-AC8</f>
        <v/>
      </c>
      <c r="E8" s="54">
        <f>SUMIFS(H8:Z8,$H$2:$Z$2,"高等",$H$3:$Z$3,"男")-AD8</f>
        <v/>
      </c>
      <c r="F8" s="54">
        <f>SUMIFS(H8:Z8,$H$2:$Z$2,"高等",$H$3:$Z$3,"女")-AE8</f>
        <v/>
      </c>
      <c r="G8" s="54">
        <f>SUM(H8:K8,M8:P8,R8:U8,W8:Z8)-AF8</f>
        <v/>
      </c>
      <c r="H8" s="48" t="n">
        <v>1302</v>
      </c>
      <c r="I8" s="48" t="n">
        <v>553</v>
      </c>
      <c r="J8" s="48" t="n">
        <v>372</v>
      </c>
      <c r="K8" s="48" t="n">
        <v>51</v>
      </c>
      <c r="L8" s="48" t="n">
        <v>2278</v>
      </c>
      <c r="M8" s="48" t="n">
        <v>29</v>
      </c>
      <c r="N8" s="48" t="n">
        <v>47</v>
      </c>
      <c r="O8" s="48" t="n">
        <v>18</v>
      </c>
      <c r="P8" s="48" t="n">
        <v>11</v>
      </c>
      <c r="Q8" s="48" t="n">
        <v>105</v>
      </c>
      <c r="R8" s="48" t="n">
        <v>183</v>
      </c>
      <c r="S8" s="48" t="n">
        <v>58</v>
      </c>
      <c r="T8" s="49" t="n">
        <v>1</v>
      </c>
      <c r="U8" s="49" t="n"/>
      <c r="V8" s="49" t="n">
        <v>242</v>
      </c>
      <c r="W8" s="49" t="n">
        <v>363</v>
      </c>
      <c r="X8" s="49" t="n">
        <v>424</v>
      </c>
      <c r="Y8" s="49" t="n">
        <v>13</v>
      </c>
      <c r="Z8" s="49" t="n">
        <v>9</v>
      </c>
      <c r="AA8" s="49" t="n">
        <v>809</v>
      </c>
      <c r="AB8" s="49" t="n">
        <v>1877</v>
      </c>
      <c r="AC8" s="49" t="n">
        <v>1082</v>
      </c>
      <c r="AD8" s="49" t="n">
        <v>404</v>
      </c>
      <c r="AE8" s="49" t="n">
        <v>71</v>
      </c>
      <c r="AF8" s="49" t="n">
        <v>3434</v>
      </c>
      <c r="AG8" s="50" t="n">
        <v>4.15</v>
      </c>
      <c r="AH8" s="57" t="n"/>
    </row>
    <row r="9" customFormat="1" s="2">
      <c r="A9" s="57" t="inlineStr">
        <is>
          <t>東北區</t>
        </is>
      </c>
      <c r="B9" s="57" t="inlineStr">
        <is>
          <t>山形</t>
        </is>
      </c>
      <c r="C9" s="54">
        <f>SUMIFS(H9:Z9,$H$2:$Z$2,"尋常",$H$3:$Z$3,"男")-AB9</f>
        <v/>
      </c>
      <c r="D9" s="54">
        <f>SUMIFS(H9:Z9,$H$2:$Z$2,"尋常",$H$3:$Z$3,"女")-AC9</f>
        <v/>
      </c>
      <c r="E9" s="54">
        <f>SUMIFS(H9:Z9,$H$2:$Z$2,"高等",$H$3:$Z$3,"男")-AD9</f>
        <v/>
      </c>
      <c r="F9" s="54">
        <f>SUMIFS(H9:Z9,$H$2:$Z$2,"高等",$H$3:$Z$3,"女")-AE9</f>
        <v/>
      </c>
      <c r="G9" s="54">
        <f>SUM(H9:K9,M9:P9,R9:U9,W9:Z9)-AF9</f>
        <v/>
      </c>
      <c r="H9" s="48" t="n">
        <v>1169</v>
      </c>
      <c r="I9" s="48" t="n">
        <v>580</v>
      </c>
      <c r="J9" s="48" t="n">
        <v>341</v>
      </c>
      <c r="K9" s="48" t="n">
        <v>7</v>
      </c>
      <c r="L9" s="48" t="n">
        <v>2097</v>
      </c>
      <c r="M9" s="48" t="n">
        <v>20</v>
      </c>
      <c r="N9" s="48" t="n">
        <v>28</v>
      </c>
      <c r="O9" s="48" t="n">
        <v>4</v>
      </c>
      <c r="P9" s="48" t="n">
        <v>2</v>
      </c>
      <c r="Q9" s="48" t="n">
        <v>54</v>
      </c>
      <c r="R9" s="48" t="n">
        <v>134</v>
      </c>
      <c r="S9" s="48" t="n">
        <v>60</v>
      </c>
      <c r="T9" s="49" t="n">
        <v>1</v>
      </c>
      <c r="U9" s="49" t="n"/>
      <c r="V9" s="49" t="n">
        <v>195</v>
      </c>
      <c r="W9" s="49" t="n">
        <v>373</v>
      </c>
      <c r="X9" s="49" t="n">
        <v>335</v>
      </c>
      <c r="Y9" s="49" t="n">
        <v>3</v>
      </c>
      <c r="Z9" s="49" t="n">
        <v>1</v>
      </c>
      <c r="AA9" s="49" t="n">
        <v>712</v>
      </c>
      <c r="AB9" s="49" t="n">
        <v>1696</v>
      </c>
      <c r="AC9" s="49" t="n">
        <v>1003</v>
      </c>
      <c r="AD9" s="49" t="n">
        <v>349</v>
      </c>
      <c r="AE9" s="49" t="n">
        <v>10</v>
      </c>
      <c r="AF9" s="49" t="n">
        <v>3058</v>
      </c>
      <c r="AG9" s="50" t="n">
        <v>4.19</v>
      </c>
      <c r="AH9" s="57" t="n"/>
    </row>
    <row r="10" customFormat="1" s="2">
      <c r="A10" s="57" t="inlineStr">
        <is>
          <t>東北區</t>
        </is>
      </c>
      <c r="B10" s="57" t="inlineStr">
        <is>
          <t>宮城</t>
        </is>
      </c>
      <c r="C10" s="54">
        <f>SUMIFS(H10:Z10,$H$2:$Z$2,"尋常",$H$3:$Z$3,"男")-AB10</f>
        <v/>
      </c>
      <c r="D10" s="54">
        <f>SUMIFS(H10:Z10,$H$2:$Z$2,"尋常",$H$3:$Z$3,"女")-AC10</f>
        <v/>
      </c>
      <c r="E10" s="54">
        <f>SUMIFS(H10:Z10,$H$2:$Z$2,"高等",$H$3:$Z$3,"男")-AD10</f>
        <v/>
      </c>
      <c r="F10" s="54">
        <f>SUMIFS(H10:Z10,$H$2:$Z$2,"高等",$H$3:$Z$3,"女")-AE10</f>
        <v/>
      </c>
      <c r="G10" s="54">
        <f>SUM(H10:K10,M10:P10,R10:U10,W10:Z10)-AF10</f>
        <v/>
      </c>
      <c r="H10" s="48" t="n">
        <v>1391</v>
      </c>
      <c r="I10" s="48" t="n">
        <v>625</v>
      </c>
      <c r="J10" s="48" t="n">
        <v>442</v>
      </c>
      <c r="K10" s="48" t="n">
        <v>19</v>
      </c>
      <c r="L10" s="48" t="n">
        <v>2477</v>
      </c>
      <c r="M10" s="48" t="n">
        <v>85</v>
      </c>
      <c r="N10" s="48" t="n">
        <v>108</v>
      </c>
      <c r="O10" s="48" t="n">
        <v>17</v>
      </c>
      <c r="P10" s="48" t="n">
        <v>18</v>
      </c>
      <c r="Q10" s="48" t="n">
        <v>228</v>
      </c>
      <c r="R10" s="48" t="n">
        <v>163</v>
      </c>
      <c r="S10" s="48" t="n">
        <v>146</v>
      </c>
      <c r="T10" s="49" t="n"/>
      <c r="U10" s="49" t="n"/>
      <c r="V10" s="49" t="n">
        <v>309</v>
      </c>
      <c r="W10" s="49" t="n">
        <v>261</v>
      </c>
      <c r="X10" s="49" t="n">
        <v>260</v>
      </c>
      <c r="Y10" s="49" t="n">
        <v>3</v>
      </c>
      <c r="Z10" s="49" t="n">
        <v>6</v>
      </c>
      <c r="AA10" s="49" t="n">
        <v>530</v>
      </c>
      <c r="AB10" s="49" t="n">
        <v>1900</v>
      </c>
      <c r="AC10" s="49" t="n">
        <v>1139</v>
      </c>
      <c r="AD10" s="49" t="n">
        <v>462</v>
      </c>
      <c r="AE10" s="49" t="n">
        <v>43</v>
      </c>
      <c r="AF10" s="49" t="n">
        <v>3544</v>
      </c>
      <c r="AG10" s="50" t="n">
        <v>4.51</v>
      </c>
      <c r="AH10" s="57" t="n"/>
    </row>
    <row r="11" customFormat="1" s="2">
      <c r="A11" s="57" t="inlineStr">
        <is>
          <t>東北區</t>
        </is>
      </c>
      <c r="B11" s="57" t="inlineStr">
        <is>
          <t>福島</t>
        </is>
      </c>
      <c r="C11" s="54">
        <f>SUMIFS(H11:Z11,$H$2:$Z$2,"尋常",$H$3:$Z$3,"男")-AB11</f>
        <v/>
      </c>
      <c r="D11" s="54">
        <f>SUMIFS(H11:Z11,$H$2:$Z$2,"尋常",$H$3:$Z$3,"女")-AC11</f>
        <v/>
      </c>
      <c r="E11" s="54">
        <f>SUMIFS(H11:Z11,$H$2:$Z$2,"高等",$H$3:$Z$3,"男")-AD11</f>
        <v/>
      </c>
      <c r="F11" s="54">
        <f>SUMIFS(H11:Z11,$H$2:$Z$2,"高等",$H$3:$Z$3,"女")-AE11</f>
        <v/>
      </c>
      <c r="G11" s="54">
        <f>SUM(H11:K11,M11:P11,R11:U11,W11:Z11)-AF11</f>
        <v/>
      </c>
      <c r="H11" s="48" t="n">
        <v>1850</v>
      </c>
      <c r="I11" s="48" t="n">
        <v>591</v>
      </c>
      <c r="J11" s="48" t="n">
        <v>493</v>
      </c>
      <c r="K11" s="48" t="n">
        <v>24</v>
      </c>
      <c r="L11" s="48" t="n">
        <v>2958</v>
      </c>
      <c r="M11" s="48" t="n">
        <v>24</v>
      </c>
      <c r="N11" s="48" t="n">
        <v>131</v>
      </c>
      <c r="O11" s="48" t="n">
        <v>8</v>
      </c>
      <c r="P11" s="48" t="n">
        <v>16</v>
      </c>
      <c r="Q11" s="48" t="n">
        <v>179</v>
      </c>
      <c r="R11" s="48" t="n">
        <v>253</v>
      </c>
      <c r="S11" s="48" t="n">
        <v>215</v>
      </c>
      <c r="T11" s="49" t="n">
        <v>11</v>
      </c>
      <c r="U11" s="49" t="n"/>
      <c r="V11" s="49" t="n">
        <v>479</v>
      </c>
      <c r="W11" s="49" t="n">
        <v>543</v>
      </c>
      <c r="X11" s="49" t="n">
        <v>391</v>
      </c>
      <c r="Y11" s="49" t="n">
        <v>18</v>
      </c>
      <c r="Z11" s="49" t="n">
        <v>12</v>
      </c>
      <c r="AA11" s="49" t="n">
        <v>964</v>
      </c>
      <c r="AB11" s="49" t="n">
        <v>2670</v>
      </c>
      <c r="AC11" s="49" t="n">
        <v>1328</v>
      </c>
      <c r="AD11" s="49" t="n">
        <v>530</v>
      </c>
      <c r="AE11" s="49" t="n">
        <v>52</v>
      </c>
      <c r="AF11" s="49" t="n">
        <v>4580</v>
      </c>
      <c r="AG11" s="50" t="n">
        <v>3.62</v>
      </c>
      <c r="AH11" s="57" t="n"/>
    </row>
    <row r="12" customFormat="1" s="2">
      <c r="A12" s="57" t="inlineStr">
        <is>
          <t>關東區</t>
        </is>
      </c>
      <c r="B12" s="57" t="inlineStr">
        <is>
          <t>茨城</t>
        </is>
      </c>
      <c r="C12" s="54">
        <f>SUMIFS(H12:Z12,$H$2:$Z$2,"尋常",$H$3:$Z$3,"男")-AB12</f>
        <v/>
      </c>
      <c r="D12" s="54">
        <f>SUMIFS(H12:Z12,$H$2:$Z$2,"尋常",$H$3:$Z$3,"女")-AC12</f>
        <v/>
      </c>
      <c r="E12" s="54">
        <f>SUMIFS(H12:Z12,$H$2:$Z$2,"高等",$H$3:$Z$3,"男")-AD12</f>
        <v/>
      </c>
      <c r="F12" s="54">
        <f>SUMIFS(H12:Z12,$H$2:$Z$2,"高等",$H$3:$Z$3,"女")-AE12</f>
        <v/>
      </c>
      <c r="G12" s="54">
        <f>SUM(H12:K12,M12:P12,R12:U12,W12:Z12)-AF12</f>
        <v/>
      </c>
      <c r="H12" s="48" t="n">
        <v>1986</v>
      </c>
      <c r="I12" s="48" t="n">
        <v>480</v>
      </c>
      <c r="J12" s="48" t="n">
        <v>587</v>
      </c>
      <c r="K12" s="48" t="n">
        <v>10</v>
      </c>
      <c r="L12" s="48" t="n">
        <v>3063</v>
      </c>
      <c r="M12" s="48" t="n">
        <v>41</v>
      </c>
      <c r="N12" s="48" t="n">
        <v>336</v>
      </c>
      <c r="O12" s="48" t="n">
        <v>17</v>
      </c>
      <c r="P12" s="48" t="n">
        <v>56</v>
      </c>
      <c r="Q12" s="48" t="n">
        <v>450</v>
      </c>
      <c r="R12" s="48" t="n">
        <v>315</v>
      </c>
      <c r="S12" s="48" t="n">
        <v>20</v>
      </c>
      <c r="T12" s="49" t="n">
        <v>1</v>
      </c>
      <c r="U12" s="49" t="n"/>
      <c r="V12" s="49" t="n">
        <v>336</v>
      </c>
      <c r="W12" s="49" t="n">
        <v>307</v>
      </c>
      <c r="X12" s="49" t="n">
        <v>200</v>
      </c>
      <c r="Y12" s="49" t="n">
        <v>4</v>
      </c>
      <c r="Z12" s="49" t="n">
        <v>10</v>
      </c>
      <c r="AA12" s="49" t="n">
        <v>521</v>
      </c>
      <c r="AB12" s="49" t="n">
        <v>2649</v>
      </c>
      <c r="AC12" s="49" t="n">
        <v>1036</v>
      </c>
      <c r="AD12" s="49" t="n">
        <v>609</v>
      </c>
      <c r="AE12" s="49" t="n">
        <v>76</v>
      </c>
      <c r="AF12" s="49" t="n">
        <v>4370</v>
      </c>
      <c r="AG12" s="50" t="n">
        <v>4.57</v>
      </c>
      <c r="AH12" s="57" t="n"/>
    </row>
    <row r="13" customFormat="1" s="2">
      <c r="A13" s="57" t="inlineStr">
        <is>
          <t>關東區</t>
        </is>
      </c>
      <c r="B13" s="57" t="inlineStr">
        <is>
          <t>栃木</t>
        </is>
      </c>
      <c r="C13" s="54">
        <f>SUMIFS(H13:Z13,$H$2:$Z$2,"尋常",$H$3:$Z$3,"男")-AB13</f>
        <v/>
      </c>
      <c r="D13" s="54">
        <f>SUMIFS(H13:Z13,$H$2:$Z$2,"尋常",$H$3:$Z$3,"女")-AC13</f>
        <v/>
      </c>
      <c r="E13" s="54">
        <f>SUMIFS(H13:Z13,$H$2:$Z$2,"高等",$H$3:$Z$3,"男")-AD13</f>
        <v/>
      </c>
      <c r="F13" s="54">
        <f>SUMIFS(H13:Z13,$H$2:$Z$2,"高等",$H$3:$Z$3,"女")-AE13</f>
        <v/>
      </c>
      <c r="G13" s="54">
        <f>SUM(H13:K13,M13:P13,R13:U13,W13:Z13)-AF13</f>
        <v/>
      </c>
      <c r="H13" s="48" t="n">
        <v>1375</v>
      </c>
      <c r="I13" s="48" t="n">
        <v>703</v>
      </c>
      <c r="J13" s="48" t="n">
        <v>450</v>
      </c>
      <c r="K13" s="48" t="n">
        <v>36</v>
      </c>
      <c r="L13" s="48" t="n">
        <v>2564</v>
      </c>
      <c r="M13" s="48" t="n">
        <v>19</v>
      </c>
      <c r="N13" s="48" t="n">
        <v>115</v>
      </c>
      <c r="O13" s="48" t="n">
        <v>12</v>
      </c>
      <c r="P13" s="48" t="n">
        <v>54</v>
      </c>
      <c r="Q13" s="48" t="n">
        <v>200</v>
      </c>
      <c r="R13" s="48" t="n">
        <v>341</v>
      </c>
      <c r="S13" s="48" t="n">
        <v>182</v>
      </c>
      <c r="T13" s="49" t="n">
        <v>4</v>
      </c>
      <c r="U13" s="49" t="n"/>
      <c r="V13" s="49" t="n">
        <v>527</v>
      </c>
      <c r="W13" s="49" t="n">
        <v>149</v>
      </c>
      <c r="X13" s="49" t="n">
        <v>182</v>
      </c>
      <c r="Y13" s="49" t="n">
        <v>13</v>
      </c>
      <c r="Z13" s="49" t="n">
        <v>10</v>
      </c>
      <c r="AA13" s="49" t="n">
        <v>354</v>
      </c>
      <c r="AB13" s="49" t="n">
        <v>1884</v>
      </c>
      <c r="AC13" s="49" t="n">
        <v>1182</v>
      </c>
      <c r="AD13" s="49" t="n">
        <v>479</v>
      </c>
      <c r="AE13" s="49" t="n">
        <v>100</v>
      </c>
      <c r="AF13" s="49" t="n">
        <v>3645</v>
      </c>
      <c r="AG13" s="50" t="n">
        <v>5.02</v>
      </c>
      <c r="AH13" s="57" t="n"/>
    </row>
    <row r="14" customFormat="1" s="2">
      <c r="A14" s="57" t="inlineStr">
        <is>
          <t>關東區</t>
        </is>
      </c>
      <c r="B14" s="57" t="inlineStr">
        <is>
          <t>群馬</t>
        </is>
      </c>
      <c r="C14" s="54">
        <f>SUMIFS(H14:Z14,$H$2:$Z$2,"尋常",$H$3:$Z$3,"男")-AB14</f>
        <v/>
      </c>
      <c r="D14" s="54">
        <f>SUMIFS(H14:Z14,$H$2:$Z$2,"尋常",$H$3:$Z$3,"女")-AC14</f>
        <v/>
      </c>
      <c r="E14" s="54">
        <f>SUMIFS(H14:Z14,$H$2:$Z$2,"高等",$H$3:$Z$3,"男")-AD14</f>
        <v/>
      </c>
      <c r="F14" s="54">
        <f>SUMIFS(H14:Z14,$H$2:$Z$2,"高等",$H$3:$Z$3,"女")-AE14</f>
        <v/>
      </c>
      <c r="G14" s="54">
        <f>SUM(H14:K14,M14:P14,R14:U14,W14:Z14)-AF14</f>
        <v/>
      </c>
      <c r="H14" s="48" t="n">
        <v>1374</v>
      </c>
      <c r="I14" s="48" t="n">
        <v>375</v>
      </c>
      <c r="J14" s="48" t="n">
        <v>433</v>
      </c>
      <c r="K14" s="48" t="n">
        <v>19</v>
      </c>
      <c r="L14" s="48" t="n">
        <v>2201</v>
      </c>
      <c r="M14" s="48" t="n">
        <v>106</v>
      </c>
      <c r="N14" s="48" t="n">
        <v>187</v>
      </c>
      <c r="O14" s="48" t="n">
        <v>28</v>
      </c>
      <c r="P14" s="48" t="n">
        <v>6</v>
      </c>
      <c r="Q14" s="48" t="n">
        <v>327</v>
      </c>
      <c r="R14" s="48" t="n">
        <v>283</v>
      </c>
      <c r="S14" s="48" t="n">
        <v>155</v>
      </c>
      <c r="T14" s="49" t="n">
        <v>1</v>
      </c>
      <c r="U14" s="49" t="n"/>
      <c r="V14" s="49" t="n">
        <v>439</v>
      </c>
      <c r="W14" s="49" t="n">
        <v>315</v>
      </c>
      <c r="X14" s="49" t="n">
        <v>297</v>
      </c>
      <c r="Y14" s="49" t="n">
        <v>10</v>
      </c>
      <c r="Z14" s="49" t="n">
        <v>8</v>
      </c>
      <c r="AA14" s="49" t="n">
        <v>630</v>
      </c>
      <c r="AB14" s="49" t="n">
        <v>2078</v>
      </c>
      <c r="AC14" s="49" t="n">
        <v>1014</v>
      </c>
      <c r="AD14" s="49" t="n">
        <v>472</v>
      </c>
      <c r="AE14" s="49" t="n">
        <v>33</v>
      </c>
      <c r="AF14" s="49" t="n">
        <v>3597</v>
      </c>
      <c r="AG14" s="50" t="n">
        <v>5.87</v>
      </c>
      <c r="AH14" s="57" t="n"/>
    </row>
    <row r="15" customFormat="1" s="2">
      <c r="A15" s="57" t="inlineStr">
        <is>
          <t>關東區</t>
        </is>
      </c>
      <c r="B15" s="57" t="inlineStr">
        <is>
          <t>埼玉</t>
        </is>
      </c>
      <c r="C15" s="54">
        <f>SUMIFS(H15:Z15,$H$2:$Z$2,"尋常",$H$3:$Z$3,"男")-AB15</f>
        <v/>
      </c>
      <c r="D15" s="54">
        <f>SUMIFS(H15:Z15,$H$2:$Z$2,"尋常",$H$3:$Z$3,"女")-AC15</f>
        <v/>
      </c>
      <c r="E15" s="54">
        <f>SUMIFS(H15:Z15,$H$2:$Z$2,"高等",$H$3:$Z$3,"男")-AD15</f>
        <v/>
      </c>
      <c r="F15" s="54">
        <f>SUMIFS(H15:Z15,$H$2:$Z$2,"高等",$H$3:$Z$3,"女")-AE15</f>
        <v/>
      </c>
      <c r="G15" s="54">
        <f>SUM(H15:K15,M15:P15,R15:U15,W15:Z15)-AF15</f>
        <v/>
      </c>
      <c r="H15" s="48" t="n">
        <v>1878</v>
      </c>
      <c r="I15" s="48" t="n">
        <v>621</v>
      </c>
      <c r="J15" s="48" t="n">
        <v>482</v>
      </c>
      <c r="K15" s="48" t="n">
        <v>7</v>
      </c>
      <c r="L15" s="48" t="n">
        <v>2988</v>
      </c>
      <c r="M15" s="48" t="n">
        <v>84</v>
      </c>
      <c r="N15" s="48" t="n">
        <v>169</v>
      </c>
      <c r="O15" s="48" t="n">
        <v>15</v>
      </c>
      <c r="P15" s="48" t="n">
        <v>8</v>
      </c>
      <c r="Q15" s="48" t="n">
        <v>276</v>
      </c>
      <c r="R15" s="48" t="n">
        <v>297</v>
      </c>
      <c r="S15" s="48" t="n">
        <v>73</v>
      </c>
      <c r="T15" s="49" t="n">
        <v>2</v>
      </c>
      <c r="U15" s="49" t="n"/>
      <c r="V15" s="49" t="n">
        <v>372</v>
      </c>
      <c r="W15" s="49" t="n">
        <v>304</v>
      </c>
      <c r="X15" s="49" t="n">
        <v>160</v>
      </c>
      <c r="Y15" s="49" t="n">
        <v>2</v>
      </c>
      <c r="Z15" s="49" t="n">
        <v>4</v>
      </c>
      <c r="AA15" s="49" t="n">
        <v>470</v>
      </c>
      <c r="AB15" s="49" t="n">
        <v>2563</v>
      </c>
      <c r="AC15" s="49" t="n">
        <v>1023</v>
      </c>
      <c r="AD15" s="49" t="n">
        <v>501</v>
      </c>
      <c r="AE15" s="49" t="n">
        <v>19</v>
      </c>
      <c r="AF15" s="49" t="n">
        <v>4106</v>
      </c>
      <c r="AG15" s="50" t="n">
        <v>6.28</v>
      </c>
      <c r="AH15" s="57" t="n"/>
    </row>
    <row r="16" customFormat="1" s="2">
      <c r="A16" s="57" t="inlineStr">
        <is>
          <t>關東區</t>
        </is>
      </c>
      <c r="B16" s="57" t="inlineStr">
        <is>
          <t>千葉</t>
        </is>
      </c>
      <c r="C16" s="54">
        <f>SUMIFS(H16:Z16,$H$2:$Z$2,"尋常",$H$3:$Z$3,"男")-AB16</f>
        <v/>
      </c>
      <c r="D16" s="54">
        <f>SUMIFS(H16:Z16,$H$2:$Z$2,"尋常",$H$3:$Z$3,"女")-AC16</f>
        <v/>
      </c>
      <c r="E16" s="54">
        <f>SUMIFS(H16:Z16,$H$2:$Z$2,"高等",$H$3:$Z$3,"男")-AD16</f>
        <v/>
      </c>
      <c r="F16" s="54">
        <f>SUMIFS(H16:Z16,$H$2:$Z$2,"高等",$H$3:$Z$3,"女")-AE16</f>
        <v/>
      </c>
      <c r="G16" s="54">
        <f>SUM(H16:K16,M16:P16,R16:U16,W16:Z16)-AF16</f>
        <v/>
      </c>
      <c r="H16" s="48" t="n">
        <v>1903</v>
      </c>
      <c r="I16" s="48" t="n">
        <v>886</v>
      </c>
      <c r="J16" s="48" t="n">
        <v>501</v>
      </c>
      <c r="K16" s="48" t="n">
        <v>12</v>
      </c>
      <c r="L16" s="48" t="n">
        <v>3302</v>
      </c>
      <c r="M16" s="48" t="n">
        <v>9</v>
      </c>
      <c r="N16" s="48" t="n">
        <v>48</v>
      </c>
      <c r="O16" s="48" t="n">
        <v>6</v>
      </c>
      <c r="P16" s="48" t="n">
        <v>5</v>
      </c>
      <c r="Q16" s="48" t="n">
        <v>68</v>
      </c>
      <c r="R16" s="48" t="n">
        <v>160</v>
      </c>
      <c r="S16" s="48" t="n">
        <v>217</v>
      </c>
      <c r="T16" s="49" t="n">
        <v>1</v>
      </c>
      <c r="U16" s="49" t="n"/>
      <c r="V16" s="49" t="n">
        <v>378</v>
      </c>
      <c r="W16" s="49" t="n">
        <v>216</v>
      </c>
      <c r="X16" s="49" t="n">
        <v>234</v>
      </c>
      <c r="Y16" s="49" t="n">
        <v>2</v>
      </c>
      <c r="Z16" s="49" t="n">
        <v>2</v>
      </c>
      <c r="AA16" s="49" t="n">
        <v>454</v>
      </c>
      <c r="AB16" s="49" t="n">
        <v>2288</v>
      </c>
      <c r="AC16" s="49" t="n">
        <v>1385</v>
      </c>
      <c r="AD16" s="49" t="n">
        <v>510</v>
      </c>
      <c r="AE16" s="49" t="n">
        <v>19</v>
      </c>
      <c r="AF16" s="49" t="n">
        <v>4202</v>
      </c>
      <c r="AG16" s="50" t="n">
        <v>5.6</v>
      </c>
      <c r="AH16" s="57" t="n"/>
    </row>
    <row r="17" customFormat="1" s="2">
      <c r="A17" s="57" t="inlineStr">
        <is>
          <t>關東區</t>
        </is>
      </c>
      <c r="B17" s="57" t="inlineStr">
        <is>
          <t>東京</t>
        </is>
      </c>
      <c r="C17" s="54">
        <f>SUMIFS(H17:Z17,$H$2:$Z$2,"尋常",$H$3:$Z$3,"男")-AB17</f>
        <v/>
      </c>
      <c r="D17" s="54">
        <f>SUMIFS(H17:Z17,$H$2:$Z$2,"尋常",$H$3:$Z$3,"女")-AC17</f>
        <v/>
      </c>
      <c r="E17" s="54">
        <f>SUMIFS(H17:Z17,$H$2:$Z$2,"高等",$H$3:$Z$3,"男")-AD17</f>
        <v/>
      </c>
      <c r="F17" s="54">
        <f>SUMIFS(H17:Z17,$H$2:$Z$2,"高等",$H$3:$Z$3,"女")-AE17</f>
        <v/>
      </c>
      <c r="G17" s="54">
        <f>SUM(H17:K17,M17:P17,R17:U17,W17:Z17)-AF17</f>
        <v/>
      </c>
      <c r="H17" s="48" t="n">
        <v>4373</v>
      </c>
      <c r="I17" s="48" t="n">
        <v>2132</v>
      </c>
      <c r="J17" s="48" t="n">
        <v>521</v>
      </c>
      <c r="K17" s="48" t="n">
        <v>129</v>
      </c>
      <c r="L17" s="48" t="n">
        <v>7155</v>
      </c>
      <c r="M17" s="48" t="n">
        <v>225</v>
      </c>
      <c r="N17" s="48" t="n">
        <v>315</v>
      </c>
      <c r="O17" s="48" t="n">
        <v>53</v>
      </c>
      <c r="P17" s="48" t="n">
        <v>51</v>
      </c>
      <c r="Q17" s="48" t="n">
        <v>644</v>
      </c>
      <c r="R17" s="48" t="n">
        <v>96</v>
      </c>
      <c r="S17" s="48" t="n">
        <v>74</v>
      </c>
      <c r="T17" s="49" t="n">
        <v>7</v>
      </c>
      <c r="U17" s="49" t="n"/>
      <c r="V17" s="49" t="n">
        <v>177</v>
      </c>
      <c r="W17" s="49" t="n">
        <v>261</v>
      </c>
      <c r="X17" s="49" t="n">
        <v>329</v>
      </c>
      <c r="Y17" s="49" t="n">
        <v>13</v>
      </c>
      <c r="Z17" s="49" t="n">
        <v>7</v>
      </c>
      <c r="AA17" s="49" t="n">
        <v>610</v>
      </c>
      <c r="AB17" s="49" t="n">
        <v>4955</v>
      </c>
      <c r="AC17" s="49" t="n">
        <v>2850</v>
      </c>
      <c r="AD17" s="49" t="n">
        <v>594</v>
      </c>
      <c r="AE17" s="49" t="n">
        <v>187</v>
      </c>
      <c r="AF17" s="49" t="n">
        <v>8586</v>
      </c>
      <c r="AG17" s="50" t="n">
        <v>11.32</v>
      </c>
      <c r="AH17" s="57" t="n"/>
    </row>
    <row r="18" customFormat="1" s="2">
      <c r="A18" s="57" t="inlineStr">
        <is>
          <t>關東區</t>
        </is>
      </c>
      <c r="B18" s="57" t="inlineStr">
        <is>
          <t>神奈川</t>
        </is>
      </c>
      <c r="C18" s="54">
        <f>SUMIFS(H18:Z18,$H$2:$Z$2,"尋常",$H$3:$Z$3,"男")-AB18</f>
        <v/>
      </c>
      <c r="D18" s="54">
        <f>SUMIFS(H18:Z18,$H$2:$Z$2,"尋常",$H$3:$Z$3,"女")-AC18</f>
        <v/>
      </c>
      <c r="E18" s="54">
        <f>SUMIFS(H18:Z18,$H$2:$Z$2,"高等",$H$3:$Z$3,"男")-AD18</f>
        <v/>
      </c>
      <c r="F18" s="54">
        <f>SUMIFS(H18:Z18,$H$2:$Z$2,"高等",$H$3:$Z$3,"女")-AE18</f>
        <v/>
      </c>
      <c r="G18" s="54">
        <f>SUM(H18:K18,M18:P18,R18:U18,W18:Z18)-AF18</f>
        <v/>
      </c>
      <c r="H18" s="48" t="n">
        <v>1653</v>
      </c>
      <c r="I18" s="48" t="n">
        <v>632</v>
      </c>
      <c r="J18" s="48" t="n">
        <v>426</v>
      </c>
      <c r="K18" s="48" t="n">
        <v>45</v>
      </c>
      <c r="L18" s="48" t="n">
        <v>2756</v>
      </c>
      <c r="M18" s="48" t="n">
        <v>19</v>
      </c>
      <c r="N18" s="48" t="n">
        <v>116</v>
      </c>
      <c r="O18" s="48" t="n">
        <v>19</v>
      </c>
      <c r="P18" s="48" t="n">
        <v>31</v>
      </c>
      <c r="Q18" s="48" t="n">
        <v>185</v>
      </c>
      <c r="R18" s="48" t="n">
        <v>175</v>
      </c>
      <c r="S18" s="48" t="n">
        <v>119</v>
      </c>
      <c r="T18" s="49" t="n"/>
      <c r="U18" s="49" t="n"/>
      <c r="V18" s="49" t="n">
        <v>294</v>
      </c>
      <c r="W18" s="49" t="n">
        <v>336</v>
      </c>
      <c r="X18" s="49" t="n">
        <v>287</v>
      </c>
      <c r="Y18" s="49" t="n">
        <v>9</v>
      </c>
      <c r="Z18" s="49" t="n">
        <v>8</v>
      </c>
      <c r="AA18" s="49" t="n">
        <v>640</v>
      </c>
      <c r="AB18" s="49" t="n">
        <v>2183</v>
      </c>
      <c r="AC18" s="49" t="n">
        <v>1154</v>
      </c>
      <c r="AD18" s="49" t="n">
        <v>454</v>
      </c>
      <c r="AE18" s="49" t="n">
        <v>84</v>
      </c>
      <c r="AF18" s="49" t="n">
        <v>3875</v>
      </c>
      <c r="AG18" s="50" t="n">
        <v>7.7</v>
      </c>
      <c r="AH18" s="57" t="n"/>
    </row>
    <row r="19" customFormat="1" s="2">
      <c r="A19" s="57" t="inlineStr">
        <is>
          <t>北陸區</t>
        </is>
      </c>
      <c r="B19" s="57" t="inlineStr">
        <is>
          <t>新潟</t>
        </is>
      </c>
      <c r="C19" s="54">
        <f>SUMIFS(H19:Z19,$H$2:$Z$2,"尋常",$H$3:$Z$3,"男")-AB19</f>
        <v/>
      </c>
      <c r="D19" s="54">
        <f>SUMIFS(H19:Z19,$H$2:$Z$2,"尋常",$H$3:$Z$3,"女")-AC19</f>
        <v/>
      </c>
      <c r="E19" s="54">
        <f>SUMIFS(H19:Z19,$H$2:$Z$2,"高等",$H$3:$Z$3,"男")-AD19</f>
        <v/>
      </c>
      <c r="F19" s="54">
        <f>SUMIFS(H19:Z19,$H$2:$Z$2,"高等",$H$3:$Z$3,"女")-AE19</f>
        <v/>
      </c>
      <c r="G19" s="54">
        <f>SUM(H19:K19,M19:P19,R19:U19,W19:Z19)-AF19</f>
        <v/>
      </c>
      <c r="H19" s="48" t="n">
        <v>2927</v>
      </c>
      <c r="I19" s="48" t="n">
        <v>1379</v>
      </c>
      <c r="J19" s="48" t="n">
        <v>627</v>
      </c>
      <c r="K19" s="48" t="n">
        <v>22</v>
      </c>
      <c r="L19" s="48" t="n">
        <v>4955</v>
      </c>
      <c r="M19" s="48" t="n">
        <v>22</v>
      </c>
      <c r="N19" s="48" t="n">
        <v>131</v>
      </c>
      <c r="O19" s="48" t="n">
        <v>9</v>
      </c>
      <c r="P19" s="48" t="n">
        <v>8</v>
      </c>
      <c r="Q19" s="48" t="n">
        <v>170</v>
      </c>
      <c r="R19" s="48" t="n">
        <v>230</v>
      </c>
      <c r="S19" s="48" t="n">
        <v>279</v>
      </c>
      <c r="T19" s="49" t="n">
        <v>3</v>
      </c>
      <c r="U19" s="49" t="n"/>
      <c r="V19" s="49" t="n">
        <v>512</v>
      </c>
      <c r="W19" s="49" t="n">
        <v>278</v>
      </c>
      <c r="X19" s="49" t="n">
        <v>241</v>
      </c>
      <c r="Y19" s="49" t="n">
        <v>10</v>
      </c>
      <c r="Z19" s="49" t="n">
        <v>2</v>
      </c>
      <c r="AA19" s="49" t="n">
        <v>531</v>
      </c>
      <c r="AB19" s="49" t="n">
        <v>3457</v>
      </c>
      <c r="AC19" s="49" t="n">
        <v>2030</v>
      </c>
      <c r="AD19" s="49" t="n">
        <v>649</v>
      </c>
      <c r="AE19" s="49" t="n">
        <v>32</v>
      </c>
      <c r="AF19" s="49" t="n">
        <v>6168</v>
      </c>
      <c r="AG19" s="50" t="n">
        <v>4.64</v>
      </c>
      <c r="AH19" s="57" t="n"/>
    </row>
    <row r="20" customFormat="1" s="2">
      <c r="A20" s="57" t="inlineStr">
        <is>
          <t>北陸區</t>
        </is>
      </c>
      <c r="B20" s="57" t="inlineStr">
        <is>
          <t>富山</t>
        </is>
      </c>
      <c r="C20" s="54">
        <f>SUMIFS(H20:Z20,$H$2:$Z$2,"尋常",$H$3:$Z$3,"男")-AB20</f>
        <v/>
      </c>
      <c r="D20" s="54">
        <f>SUMIFS(H20:Z20,$H$2:$Z$2,"尋常",$H$3:$Z$3,"女")-AC20</f>
        <v/>
      </c>
      <c r="E20" s="54">
        <f>SUMIFS(H20:Z20,$H$2:$Z$2,"高等",$H$3:$Z$3,"男")-AD20</f>
        <v/>
      </c>
      <c r="F20" s="54">
        <f>SUMIFS(H20:Z20,$H$2:$Z$2,"高等",$H$3:$Z$3,"女")-AE20</f>
        <v/>
      </c>
      <c r="G20" s="54">
        <f>SUM(H20:K20,M20:P20,R20:U20,W20:Z20)-AF20</f>
        <v/>
      </c>
      <c r="H20" s="48" t="n">
        <v>1203</v>
      </c>
      <c r="I20" s="48" t="n">
        <v>641</v>
      </c>
      <c r="J20" s="48" t="n">
        <v>208</v>
      </c>
      <c r="K20" s="48" t="n">
        <v>39</v>
      </c>
      <c r="L20" s="48" t="n">
        <v>2091</v>
      </c>
      <c r="M20" s="48" t="n">
        <v>7</v>
      </c>
      <c r="N20" s="48" t="n">
        <v>31</v>
      </c>
      <c r="O20" s="48" t="n">
        <v>5</v>
      </c>
      <c r="P20" s="48" t="n">
        <v>18</v>
      </c>
      <c r="Q20" s="48" t="n">
        <v>61</v>
      </c>
      <c r="R20" s="48" t="n">
        <v>108</v>
      </c>
      <c r="S20" s="48" t="n">
        <v>330</v>
      </c>
      <c r="T20" s="49" t="n">
        <v>2</v>
      </c>
      <c r="U20" s="49" t="n">
        <v>1</v>
      </c>
      <c r="V20" s="49" t="n">
        <v>441</v>
      </c>
      <c r="W20" s="49" t="n">
        <v>52</v>
      </c>
      <c r="X20" s="49" t="n">
        <v>62</v>
      </c>
      <c r="Y20" s="49" t="n">
        <v>6</v>
      </c>
      <c r="Z20" s="49" t="n">
        <v>3</v>
      </c>
      <c r="AA20" s="49" t="n">
        <v>123</v>
      </c>
      <c r="AB20" s="49" t="n">
        <v>1370</v>
      </c>
      <c r="AC20" s="49" t="n">
        <v>1064</v>
      </c>
      <c r="AD20" s="49" t="n">
        <v>221</v>
      </c>
      <c r="AE20" s="49" t="n">
        <v>61</v>
      </c>
      <c r="AF20" s="49" t="n">
        <v>2716</v>
      </c>
      <c r="AG20" s="50" t="n">
        <v>5.18</v>
      </c>
      <c r="AH20" s="57" t="n"/>
    </row>
    <row r="21" customFormat="1" s="2">
      <c r="A21" s="57" t="inlineStr">
        <is>
          <t>北陸區</t>
        </is>
      </c>
      <c r="B21" s="57" t="inlineStr">
        <is>
          <t>石川</t>
        </is>
      </c>
      <c r="C21" s="54">
        <f>SUMIFS(H21:Z21,$H$2:$Z$2,"尋常",$H$3:$Z$3,"男")-AB21</f>
        <v/>
      </c>
      <c r="D21" s="54">
        <f>SUMIFS(H21:Z21,$H$2:$Z$2,"尋常",$H$3:$Z$3,"女")-AC21</f>
        <v/>
      </c>
      <c r="E21" s="54">
        <f>SUMIFS(H21:Z21,$H$2:$Z$2,"高等",$H$3:$Z$3,"男")-AD21</f>
        <v/>
      </c>
      <c r="F21" s="54">
        <f>SUMIFS(H21:Z21,$H$2:$Z$2,"高等",$H$3:$Z$3,"女")-AE21</f>
        <v/>
      </c>
      <c r="G21" s="54">
        <f>SUM(H21:K21,M21:P21,R21:U21,W21:Z21)-AF21</f>
        <v/>
      </c>
      <c r="H21" s="48" t="n">
        <v>1095</v>
      </c>
      <c r="I21" s="48" t="n">
        <v>781</v>
      </c>
      <c r="J21" s="48" t="n">
        <v>339</v>
      </c>
      <c r="K21" s="48" t="n">
        <v>46</v>
      </c>
      <c r="L21" s="48" t="n">
        <v>2261</v>
      </c>
      <c r="M21" s="48" t="n">
        <v>37</v>
      </c>
      <c r="N21" s="48" t="n">
        <v>6</v>
      </c>
      <c r="O21" s="48" t="n">
        <v>34</v>
      </c>
      <c r="P21" s="48" t="n">
        <v>4</v>
      </c>
      <c r="Q21" s="48" t="n">
        <v>81</v>
      </c>
      <c r="R21" s="48" t="n">
        <v>68</v>
      </c>
      <c r="S21" s="48" t="n">
        <v>268</v>
      </c>
      <c r="T21" s="49" t="n"/>
      <c r="U21" s="49" t="n"/>
      <c r="V21" s="49" t="n">
        <v>336</v>
      </c>
      <c r="W21" s="49" t="n">
        <v>197</v>
      </c>
      <c r="X21" s="49" t="n">
        <v>187</v>
      </c>
      <c r="Y21" s="49" t="n">
        <v>6</v>
      </c>
      <c r="Z21" s="49" t="n">
        <v>2</v>
      </c>
      <c r="AA21" s="49" t="n">
        <v>392</v>
      </c>
      <c r="AB21" s="49" t="n">
        <v>1397</v>
      </c>
      <c r="AC21" s="49" t="n">
        <v>1242</v>
      </c>
      <c r="AD21" s="49" t="n">
        <v>379</v>
      </c>
      <c r="AE21" s="49" t="n">
        <v>52</v>
      </c>
      <c r="AF21" s="49" t="n">
        <v>3070</v>
      </c>
      <c r="AG21" s="50" t="n">
        <v>4.69</v>
      </c>
      <c r="AH21" s="57" t="n"/>
    </row>
    <row r="22" customFormat="1" s="2">
      <c r="A22" s="57" t="inlineStr">
        <is>
          <t>北陸區</t>
        </is>
      </c>
      <c r="B22" s="57" t="inlineStr">
        <is>
          <t>福井</t>
        </is>
      </c>
      <c r="C22" s="54">
        <f>SUMIFS(H22:Z22,$H$2:$Z$2,"尋常",$H$3:$Z$3,"男")-AB22</f>
        <v/>
      </c>
      <c r="D22" s="54">
        <f>SUMIFS(H22:Z22,$H$2:$Z$2,"尋常",$H$3:$Z$3,"女")-AC22</f>
        <v/>
      </c>
      <c r="E22" s="54">
        <f>SUMIFS(H22:Z22,$H$2:$Z$2,"高等",$H$3:$Z$3,"男")-AD22</f>
        <v/>
      </c>
      <c r="F22" s="54">
        <f>SUMIFS(H22:Z22,$H$2:$Z$2,"高等",$H$3:$Z$3,"女")-AE22</f>
        <v/>
      </c>
      <c r="G22" s="54">
        <f>SUM(H22:K22,M22:P22,R22:U22,W22:Z22)-AF22</f>
        <v/>
      </c>
      <c r="H22" s="48" t="n">
        <v>964</v>
      </c>
      <c r="I22" s="48" t="n">
        <v>540</v>
      </c>
      <c r="J22" s="48" t="n">
        <v>286</v>
      </c>
      <c r="K22" s="48" t="n">
        <v>11</v>
      </c>
      <c r="L22" s="48" t="n">
        <v>1801</v>
      </c>
      <c r="M22" s="48" t="n">
        <v>21</v>
      </c>
      <c r="N22" s="48" t="n">
        <v>93</v>
      </c>
      <c r="O22" s="48" t="n">
        <v>2</v>
      </c>
      <c r="P22" s="48" t="n">
        <v>2</v>
      </c>
      <c r="Q22" s="48" t="n">
        <v>118</v>
      </c>
      <c r="R22" s="48" t="n">
        <v>139</v>
      </c>
      <c r="S22" s="48" t="n">
        <v>129</v>
      </c>
      <c r="T22" s="49" t="n"/>
      <c r="U22" s="49" t="n"/>
      <c r="V22" s="49" t="n">
        <v>268</v>
      </c>
      <c r="W22" s="49" t="n">
        <v>92</v>
      </c>
      <c r="X22" s="49" t="n">
        <v>124</v>
      </c>
      <c r="Y22" s="49" t="n">
        <v>2</v>
      </c>
      <c r="Z22" s="49" t="n">
        <v>1</v>
      </c>
      <c r="AA22" s="49" t="n">
        <v>219</v>
      </c>
      <c r="AB22" s="49" t="n">
        <v>1216</v>
      </c>
      <c r="AC22" s="49" t="n">
        <v>886</v>
      </c>
      <c r="AD22" s="49" t="n">
        <v>290</v>
      </c>
      <c r="AE22" s="49" t="n">
        <v>14</v>
      </c>
      <c r="AF22" s="49" t="n">
        <v>2406</v>
      </c>
      <c r="AG22" s="50" t="n">
        <v>4.53</v>
      </c>
      <c r="AH22" s="57" t="n"/>
    </row>
    <row r="23" customFormat="1" s="2">
      <c r="A23" s="57" t="inlineStr">
        <is>
          <t>東山區</t>
        </is>
      </c>
      <c r="B23" s="57" t="inlineStr">
        <is>
          <t>長野</t>
        </is>
      </c>
      <c r="C23" s="54">
        <f>SUMIFS(H23:Z23,$H$2:$Z$2,"尋常",$H$3:$Z$3,"男")-AB23</f>
        <v/>
      </c>
      <c r="D23" s="54">
        <f>SUMIFS(H23:Z23,$H$2:$Z$2,"尋常",$H$3:$Z$3,"女")-AC23</f>
        <v/>
      </c>
      <c r="E23" s="54">
        <f>SUMIFS(H23:Z23,$H$2:$Z$2,"高等",$H$3:$Z$3,"男")-AD23</f>
        <v/>
      </c>
      <c r="F23" s="54">
        <f>SUMIFS(H23:Z23,$H$2:$Z$2,"高等",$H$3:$Z$3,"女")-AE23</f>
        <v/>
      </c>
      <c r="G23" s="54">
        <f>SUM(H23:K23,M23:P23,R23:U23,W23:Z23)-AF23</f>
        <v/>
      </c>
      <c r="H23" s="48" t="n">
        <v>786</v>
      </c>
      <c r="I23" s="48" t="n">
        <v>375</v>
      </c>
      <c r="J23" s="48" t="n">
        <v>264</v>
      </c>
      <c r="K23" s="48" t="n">
        <v>11</v>
      </c>
      <c r="L23" s="48" t="n">
        <v>1436</v>
      </c>
      <c r="M23" s="48" t="n">
        <v>17</v>
      </c>
      <c r="N23" s="48" t="n">
        <v>69</v>
      </c>
      <c r="O23" s="48" t="n">
        <v>5</v>
      </c>
      <c r="P23" s="48" t="n">
        <v>2</v>
      </c>
      <c r="Q23" s="48" t="n">
        <v>93</v>
      </c>
      <c r="R23" s="48" t="n">
        <v>135</v>
      </c>
      <c r="S23" s="48" t="n">
        <v>53</v>
      </c>
      <c r="T23" s="49" t="n"/>
      <c r="U23" s="49" t="n"/>
      <c r="V23" s="49" t="n">
        <v>188</v>
      </c>
      <c r="W23" s="49" t="n">
        <v>185</v>
      </c>
      <c r="X23" s="49" t="n">
        <v>145</v>
      </c>
      <c r="Y23" s="49" t="n">
        <v>8</v>
      </c>
      <c r="Z23" s="49" t="n">
        <v>3</v>
      </c>
      <c r="AA23" s="49" t="n">
        <v>341</v>
      </c>
      <c r="AB23" s="49" t="n">
        <v>1123</v>
      </c>
      <c r="AC23" s="49" t="n">
        <v>642</v>
      </c>
      <c r="AD23" s="49" t="n">
        <v>277</v>
      </c>
      <c r="AE23" s="49" t="n">
        <v>16</v>
      </c>
      <c r="AF23" s="49" t="n">
        <v>2058</v>
      </c>
      <c r="AG23" s="50" t="n">
        <v>4.43</v>
      </c>
      <c r="AH23" s="57" t="n"/>
    </row>
    <row r="24" customFormat="1" s="2">
      <c r="A24" s="57" t="inlineStr">
        <is>
          <t>東山區</t>
        </is>
      </c>
      <c r="B24" s="57" t="inlineStr">
        <is>
          <t>岐阜</t>
        </is>
      </c>
      <c r="C24" s="54">
        <f>SUMIFS(H24:Z24,$H$2:$Z$2,"尋常",$H$3:$Z$3,"男")-AB24</f>
        <v/>
      </c>
      <c r="D24" s="54">
        <f>SUMIFS(H24:Z24,$H$2:$Z$2,"尋常",$H$3:$Z$3,"女")-AC24</f>
        <v/>
      </c>
      <c r="E24" s="54">
        <f>SUMIFS(H24:Z24,$H$2:$Z$2,"高等",$H$3:$Z$3,"男")-AD24</f>
        <v/>
      </c>
      <c r="F24" s="54">
        <f>SUMIFS(H24:Z24,$H$2:$Z$2,"高等",$H$3:$Z$3,"女")-AE24</f>
        <v/>
      </c>
      <c r="G24" s="54">
        <f>SUM(H24:K24,M24:P24,R24:U24,W24:Z24)-AF24</f>
        <v/>
      </c>
      <c r="H24" s="48" t="n">
        <v>2373</v>
      </c>
      <c r="I24" s="48" t="n">
        <v>758</v>
      </c>
      <c r="J24" s="48" t="n">
        <v>728</v>
      </c>
      <c r="K24" s="48" t="n">
        <v>2</v>
      </c>
      <c r="L24" s="48" t="n">
        <v>3861</v>
      </c>
      <c r="M24" s="48" t="n">
        <v>99</v>
      </c>
      <c r="N24" s="48" t="n">
        <v>305</v>
      </c>
      <c r="O24" s="48" t="n">
        <v>42</v>
      </c>
      <c r="P24" s="48" t="n">
        <v>31</v>
      </c>
      <c r="Q24" s="48" t="n">
        <v>477</v>
      </c>
      <c r="R24" s="48" t="n">
        <v>582</v>
      </c>
      <c r="S24" s="48" t="n">
        <v>167</v>
      </c>
      <c r="T24" s="57" t="n">
        <v>18</v>
      </c>
      <c r="U24" s="49" t="n">
        <v>1</v>
      </c>
      <c r="V24" s="49" t="n">
        <v>768</v>
      </c>
      <c r="W24" s="49" t="n">
        <v>793</v>
      </c>
      <c r="X24" s="49" t="n">
        <v>250</v>
      </c>
      <c r="Y24" s="49" t="n">
        <v>43</v>
      </c>
      <c r="Z24" s="49" t="n">
        <v>2</v>
      </c>
      <c r="AA24" s="49" t="n">
        <v>1088</v>
      </c>
      <c r="AB24" s="49" t="n">
        <v>3847</v>
      </c>
      <c r="AC24" s="49" t="n">
        <v>1480</v>
      </c>
      <c r="AD24" s="49" t="n">
        <v>831</v>
      </c>
      <c r="AE24" s="49" t="n">
        <v>36</v>
      </c>
      <c r="AF24" s="49" t="n">
        <v>6194</v>
      </c>
      <c r="AG24" s="50" t="n">
        <v>5.45</v>
      </c>
      <c r="AH24" s="57" t="n"/>
    </row>
    <row r="25" customFormat="1" s="2">
      <c r="A25" s="57" t="inlineStr">
        <is>
          <t>東山區</t>
        </is>
      </c>
      <c r="B25" s="57" t="inlineStr">
        <is>
          <t>滋賀</t>
        </is>
      </c>
      <c r="C25" s="54">
        <f>SUMIFS(H25:Z25,$H$2:$Z$2,"尋常",$H$3:$Z$3,"男")-AB25</f>
        <v/>
      </c>
      <c r="D25" s="54">
        <f>SUMIFS(H25:Z25,$H$2:$Z$2,"尋常",$H$3:$Z$3,"女")-AC25</f>
        <v/>
      </c>
      <c r="E25" s="54">
        <f>SUMIFS(H25:Z25,$H$2:$Z$2,"高等",$H$3:$Z$3,"男")-AD25</f>
        <v/>
      </c>
      <c r="F25" s="54">
        <f>SUMIFS(H25:Z25,$H$2:$Z$2,"高等",$H$3:$Z$3,"女")-AE25</f>
        <v/>
      </c>
      <c r="G25" s="54">
        <f>SUM(H25:K25,M25:P25,R25:U25,W25:Z25)-AF25</f>
        <v/>
      </c>
      <c r="H25" s="48" t="n">
        <v>1723</v>
      </c>
      <c r="I25" s="48" t="n">
        <v>548</v>
      </c>
      <c r="J25" s="48" t="n">
        <v>500</v>
      </c>
      <c r="K25" s="48" t="n">
        <v>11</v>
      </c>
      <c r="L25" s="48" t="n">
        <v>2782</v>
      </c>
      <c r="M25" s="48" t="n">
        <v>33</v>
      </c>
      <c r="N25" s="48" t="n">
        <v>189</v>
      </c>
      <c r="O25" s="48" t="n">
        <v>2</v>
      </c>
      <c r="P25" s="48" t="n">
        <v>13</v>
      </c>
      <c r="Q25" s="48" t="n">
        <v>237</v>
      </c>
      <c r="R25" s="48" t="n">
        <v>159</v>
      </c>
      <c r="S25" s="48" t="n">
        <v>38</v>
      </c>
      <c r="T25" s="49" t="n">
        <v>1</v>
      </c>
      <c r="U25" s="49" t="n"/>
      <c r="V25" s="49" t="n">
        <v>198</v>
      </c>
      <c r="W25" s="49" t="n">
        <v>387</v>
      </c>
      <c r="X25" s="49" t="n">
        <v>254</v>
      </c>
      <c r="Y25" s="49" t="n">
        <v>4</v>
      </c>
      <c r="Z25" s="49" t="n">
        <v>4</v>
      </c>
      <c r="AA25" s="49" t="n">
        <v>649</v>
      </c>
      <c r="AB25" s="49" t="n">
        <v>2302</v>
      </c>
      <c r="AC25" s="49" t="n">
        <v>1029</v>
      </c>
      <c r="AD25" s="49" t="n">
        <v>507</v>
      </c>
      <c r="AE25" s="49" t="n">
        <v>28</v>
      </c>
      <c r="AF25" s="49" t="n">
        <v>3866</v>
      </c>
      <c r="AG25" s="50" t="n">
        <v>4.39</v>
      </c>
      <c r="AH25" s="57" t="n"/>
    </row>
    <row r="26" customFormat="1" s="2">
      <c r="A26" s="57" t="inlineStr">
        <is>
          <t>東海區</t>
        </is>
      </c>
      <c r="B26" s="57" t="inlineStr">
        <is>
          <t>山梨</t>
        </is>
      </c>
      <c r="C26" s="54">
        <f>SUMIFS(H26:Z26,$H$2:$Z$2,"尋常",$H$3:$Z$3,"男")-AB26</f>
        <v/>
      </c>
      <c r="D26" s="54">
        <f>SUMIFS(H26:Z26,$H$2:$Z$2,"尋常",$H$3:$Z$3,"女")-AC26</f>
        <v/>
      </c>
      <c r="E26" s="54">
        <f>SUMIFS(H26:Z26,$H$2:$Z$2,"高等",$H$3:$Z$3,"男")-AD26</f>
        <v/>
      </c>
      <c r="F26" s="54">
        <f>SUMIFS(H26:Z26,$H$2:$Z$2,"高等",$H$3:$Z$3,"女")-AE26</f>
        <v/>
      </c>
      <c r="G26" s="54">
        <f>SUM(H26:K26,M26:P26,R26:U26,W26:Z26)-AF26</f>
        <v/>
      </c>
      <c r="H26" s="48" t="n">
        <v>2339</v>
      </c>
      <c r="I26" s="48" t="n">
        <v>836</v>
      </c>
      <c r="J26" s="48" t="n">
        <v>650</v>
      </c>
      <c r="K26" s="48" t="n">
        <v>66</v>
      </c>
      <c r="L26" s="48" t="n">
        <v>3891</v>
      </c>
      <c r="M26" s="48" t="n">
        <v>12</v>
      </c>
      <c r="N26" s="48" t="n">
        <v>185</v>
      </c>
      <c r="O26" s="48" t="n">
        <v>5</v>
      </c>
      <c r="P26" s="48" t="n">
        <v>5</v>
      </c>
      <c r="Q26" s="48" t="n">
        <v>207</v>
      </c>
      <c r="R26" s="48" t="n">
        <v>541</v>
      </c>
      <c r="S26" s="48" t="n">
        <v>463</v>
      </c>
      <c r="T26" s="49" t="n"/>
      <c r="U26" s="49" t="n"/>
      <c r="V26" s="49" t="n">
        <v>1004</v>
      </c>
      <c r="W26" s="49" t="n">
        <v>181</v>
      </c>
      <c r="X26" s="49" t="n">
        <v>224</v>
      </c>
      <c r="Y26" s="49" t="n">
        <v>6</v>
      </c>
      <c r="Z26" s="49" t="n"/>
      <c r="AA26" s="49" t="n">
        <v>411</v>
      </c>
      <c r="AB26" s="49" t="n">
        <v>3073</v>
      </c>
      <c r="AC26" s="49" t="n">
        <v>1708</v>
      </c>
      <c r="AD26" s="49" t="n">
        <v>661</v>
      </c>
      <c r="AE26" s="49" t="n">
        <v>71</v>
      </c>
      <c r="AF26" s="49" t="n">
        <v>5513</v>
      </c>
      <c r="AG26" s="50" t="n">
        <v>6.4</v>
      </c>
      <c r="AH26" s="57" t="n"/>
    </row>
    <row r="27" customFormat="1" s="2">
      <c r="A27" s="57" t="inlineStr">
        <is>
          <t>東海區</t>
        </is>
      </c>
      <c r="B27" s="57" t="inlineStr">
        <is>
          <t>静岡</t>
        </is>
      </c>
      <c r="C27" s="54">
        <f>SUMIFS(H27:Z27,$H$2:$Z$2,"尋常",$H$3:$Z$3,"男")-AB27</f>
        <v/>
      </c>
      <c r="D27" s="54">
        <f>SUMIFS(H27:Z27,$H$2:$Z$2,"尋常",$H$3:$Z$3,"女")-AC27</f>
        <v/>
      </c>
      <c r="E27" s="54">
        <f>SUMIFS(H27:Z27,$H$2:$Z$2,"高等",$H$3:$Z$3,"男")-AD27</f>
        <v/>
      </c>
      <c r="F27" s="54">
        <f>SUMIFS(H27:Z27,$H$2:$Z$2,"高等",$H$3:$Z$3,"女")-AE27</f>
        <v/>
      </c>
      <c r="G27" s="54">
        <f>SUM(H27:K27,M27:P27,R27:U27,W27:Z27)-AF27</f>
        <v/>
      </c>
      <c r="H27" s="48" t="n">
        <v>3320</v>
      </c>
      <c r="I27" s="48" t="n">
        <v>812</v>
      </c>
      <c r="J27" s="48" t="n">
        <v>775</v>
      </c>
      <c r="K27" s="48" t="n">
        <v>52</v>
      </c>
      <c r="L27" s="48" t="n">
        <v>4959</v>
      </c>
      <c r="M27" s="48" t="n">
        <v>62</v>
      </c>
      <c r="N27" s="48" t="n">
        <v>242</v>
      </c>
      <c r="O27" s="48" t="n">
        <v>46</v>
      </c>
      <c r="P27" s="48" t="n">
        <v>48</v>
      </c>
      <c r="Q27" s="48" t="n">
        <v>398</v>
      </c>
      <c r="R27" s="48" t="n">
        <v>375</v>
      </c>
      <c r="S27" s="48" t="n">
        <v>208</v>
      </c>
      <c r="T27" s="57" t="n">
        <v>3</v>
      </c>
      <c r="U27" s="49" t="n"/>
      <c r="V27" s="49" t="n">
        <v>586</v>
      </c>
      <c r="W27" s="49" t="n">
        <v>680</v>
      </c>
      <c r="X27" s="49" t="n">
        <v>447</v>
      </c>
      <c r="Y27" s="49" t="n">
        <v>44</v>
      </c>
      <c r="Z27" s="49" t="n">
        <v>35</v>
      </c>
      <c r="AA27" s="49" t="n">
        <v>1206</v>
      </c>
      <c r="AB27" s="49" t="n">
        <v>4437</v>
      </c>
      <c r="AC27" s="49" t="n">
        <v>1709</v>
      </c>
      <c r="AD27" s="49" t="n">
        <v>868</v>
      </c>
      <c r="AE27" s="49" t="n">
        <v>135</v>
      </c>
      <c r="AF27" s="49" t="n">
        <v>7149</v>
      </c>
      <c r="AG27" s="50" t="n">
        <v>7.34</v>
      </c>
      <c r="AH27" s="57" t="n"/>
    </row>
    <row r="28" customFormat="1" s="2">
      <c r="A28" s="57" t="inlineStr">
        <is>
          <t>東海區</t>
        </is>
      </c>
      <c r="B28" s="57" t="inlineStr">
        <is>
          <t>愛知</t>
        </is>
      </c>
      <c r="C28" s="54">
        <f>SUMIFS(H28:Z28,$H$2:$Z$2,"尋常",$H$3:$Z$3,"男")-AB28</f>
        <v/>
      </c>
      <c r="D28" s="54">
        <f>SUMIFS(H28:Z28,$H$2:$Z$2,"尋常",$H$3:$Z$3,"女")-AC28</f>
        <v/>
      </c>
      <c r="E28" s="54">
        <f>SUMIFS(H28:Z28,$H$2:$Z$2,"高等",$H$3:$Z$3,"男")-AD28</f>
        <v/>
      </c>
      <c r="F28" s="54">
        <f>SUMIFS(H28:Z28,$H$2:$Z$2,"高等",$H$3:$Z$3,"女")-AE28</f>
        <v/>
      </c>
      <c r="G28" s="54">
        <f>SUM(H28:K28,M28:P28,R28:U28,W28:Z28)-AF28</f>
        <v/>
      </c>
      <c r="H28" s="48" t="n">
        <v>1714</v>
      </c>
      <c r="I28" s="48" t="n">
        <v>571</v>
      </c>
      <c r="J28" s="48" t="n">
        <v>551</v>
      </c>
      <c r="K28" s="48" t="n">
        <v>18</v>
      </c>
      <c r="L28" s="48" t="n">
        <v>2854</v>
      </c>
      <c r="M28" s="48" t="n">
        <v>18</v>
      </c>
      <c r="N28" s="48" t="n">
        <v>82</v>
      </c>
      <c r="O28" s="48" t="n">
        <v>22</v>
      </c>
      <c r="P28" s="48" t="n">
        <v>15</v>
      </c>
      <c r="Q28" s="48" t="n">
        <v>137</v>
      </c>
      <c r="R28" s="48" t="n">
        <v>291</v>
      </c>
      <c r="S28" s="48" t="n">
        <v>171</v>
      </c>
      <c r="T28" s="49" t="n">
        <v>4</v>
      </c>
      <c r="U28" s="49" t="n"/>
      <c r="V28" s="49" t="n">
        <v>466</v>
      </c>
      <c r="W28" s="49" t="n">
        <v>383</v>
      </c>
      <c r="X28" s="49" t="n">
        <v>316</v>
      </c>
      <c r="Y28" s="49" t="n">
        <v>15</v>
      </c>
      <c r="Z28" s="49" t="n">
        <v>31</v>
      </c>
      <c r="AA28" s="49" t="n">
        <v>745</v>
      </c>
      <c r="AB28" s="49" t="n">
        <v>2406</v>
      </c>
      <c r="AC28" s="49" t="n">
        <v>1140</v>
      </c>
      <c r="AD28" s="49" t="n">
        <v>592</v>
      </c>
      <c r="AE28" s="49" t="n">
        <v>64</v>
      </c>
      <c r="AF28" s="49" t="n">
        <v>4202</v>
      </c>
      <c r="AG28" s="50" t="n">
        <v>5.74</v>
      </c>
      <c r="AH28" s="57" t="n"/>
    </row>
    <row r="29" customFormat="1" s="2">
      <c r="A29" s="57" t="inlineStr">
        <is>
          <t>東海區</t>
        </is>
      </c>
      <c r="B29" s="57" t="inlineStr">
        <is>
          <t>三重</t>
        </is>
      </c>
      <c r="C29" s="54">
        <f>SUMIFS(H29:Z29,$H$2:$Z$2,"尋常",$H$3:$Z$3,"男")-AB29</f>
        <v/>
      </c>
      <c r="D29" s="54">
        <f>SUMIFS(H29:Z29,$H$2:$Z$2,"尋常",$H$3:$Z$3,"女")-AC29</f>
        <v/>
      </c>
      <c r="E29" s="54">
        <f>SUMIFS(H29:Z29,$H$2:$Z$2,"高等",$H$3:$Z$3,"男")-AD29</f>
        <v/>
      </c>
      <c r="F29" s="54">
        <f>SUMIFS(H29:Z29,$H$2:$Z$2,"高等",$H$3:$Z$3,"女")-AE29</f>
        <v/>
      </c>
      <c r="G29" s="54">
        <f>SUM(H29:K29,M29:P29,R29:U29,W29:Z29)-AF29</f>
        <v/>
      </c>
      <c r="H29" s="48" t="n">
        <v>974</v>
      </c>
      <c r="I29" s="48" t="n">
        <v>456</v>
      </c>
      <c r="J29" s="48" t="n">
        <v>292</v>
      </c>
      <c r="K29" s="48" t="n">
        <v>10</v>
      </c>
      <c r="L29" s="48" t="n">
        <v>1732</v>
      </c>
      <c r="M29" s="48" t="n">
        <v>35</v>
      </c>
      <c r="N29" s="48" t="n">
        <v>98</v>
      </c>
      <c r="O29" s="48" t="n">
        <v>4</v>
      </c>
      <c r="P29" s="51" t="n"/>
      <c r="Q29" s="48" t="n">
        <v>137</v>
      </c>
      <c r="R29" s="48" t="n">
        <v>139</v>
      </c>
      <c r="S29" s="48" t="n">
        <v>126</v>
      </c>
      <c r="T29" s="57" t="n">
        <v>1</v>
      </c>
      <c r="U29" s="49" t="n"/>
      <c r="V29" s="49" t="n">
        <v>266</v>
      </c>
      <c r="W29" s="49" t="n">
        <v>156</v>
      </c>
      <c r="X29" s="49" t="n">
        <v>132</v>
      </c>
      <c r="Y29" s="49" t="n">
        <v>4</v>
      </c>
      <c r="Z29" s="49" t="n"/>
      <c r="AA29" s="49" t="n">
        <v>292</v>
      </c>
      <c r="AB29" s="49" t="n">
        <v>1304</v>
      </c>
      <c r="AC29" s="49" t="n">
        <v>812</v>
      </c>
      <c r="AD29" s="49" t="n">
        <v>301</v>
      </c>
      <c r="AE29" s="49" t="n">
        <v>10</v>
      </c>
      <c r="AF29" s="49" t="n">
        <v>2427</v>
      </c>
      <c r="AG29" s="50" t="n">
        <v>5.02</v>
      </c>
      <c r="AH29" s="57" t="n"/>
    </row>
    <row r="30" customFormat="1" s="2">
      <c r="A30" s="57" t="inlineStr">
        <is>
          <t>近畿區</t>
        </is>
      </c>
      <c r="B30" s="57" t="inlineStr">
        <is>
          <t>京都</t>
        </is>
      </c>
      <c r="C30" s="54">
        <f>SUMIFS(H30:Z30,$H$2:$Z$2,"尋常",$H$3:$Z$3,"男")-AB30</f>
        <v/>
      </c>
      <c r="D30" s="54">
        <f>SUMIFS(H30:Z30,$H$2:$Z$2,"尋常",$H$3:$Z$3,"女")-AC30</f>
        <v/>
      </c>
      <c r="E30" s="54">
        <f>SUMIFS(H30:Z30,$H$2:$Z$2,"高等",$H$3:$Z$3,"男")-AD30</f>
        <v/>
      </c>
      <c r="F30" s="54">
        <f>SUMIFS(H30:Z30,$H$2:$Z$2,"高等",$H$3:$Z$3,"女")-AE30</f>
        <v/>
      </c>
      <c r="G30" s="54">
        <f>SUM(H30:K30,M30:P30,R30:U30,W30:Z30)-AF30</f>
        <v/>
      </c>
      <c r="H30" s="48" t="n">
        <v>1840</v>
      </c>
      <c r="I30" s="48" t="n">
        <v>1058</v>
      </c>
      <c r="J30" s="48" t="n">
        <v>350</v>
      </c>
      <c r="K30" s="48" t="n">
        <v>33</v>
      </c>
      <c r="L30" s="48" t="n">
        <v>3281</v>
      </c>
      <c r="M30" s="48" t="n">
        <v>20</v>
      </c>
      <c r="N30" s="48" t="n">
        <v>92</v>
      </c>
      <c r="O30" s="48" t="n">
        <v>17</v>
      </c>
      <c r="P30" s="48" t="n">
        <v>14</v>
      </c>
      <c r="Q30" s="48" t="n">
        <v>143</v>
      </c>
      <c r="R30" s="48" t="n">
        <v>28</v>
      </c>
      <c r="S30" s="48" t="n">
        <v>15</v>
      </c>
      <c r="T30" s="49" t="n"/>
      <c r="U30" s="49" t="n">
        <v>1</v>
      </c>
      <c r="V30" s="49" t="n">
        <v>44</v>
      </c>
      <c r="W30" s="49" t="n">
        <v>199</v>
      </c>
      <c r="X30" s="49" t="n">
        <v>180</v>
      </c>
      <c r="Y30" s="49" t="n">
        <v>25</v>
      </c>
      <c r="Z30" s="49" t="n">
        <v>9</v>
      </c>
      <c r="AA30" s="49" t="n">
        <v>413</v>
      </c>
      <c r="AB30" s="49" t="n">
        <v>2087</v>
      </c>
      <c r="AC30" s="49" t="n">
        <v>1345</v>
      </c>
      <c r="AD30" s="49" t="n">
        <v>392</v>
      </c>
      <c r="AE30" s="49" t="n">
        <v>57</v>
      </c>
      <c r="AF30" s="49" t="n">
        <v>3881</v>
      </c>
      <c r="AG30" s="50" t="n">
        <v>7.34</v>
      </c>
      <c r="AH30" s="57" t="n"/>
    </row>
    <row r="31" customFormat="1" s="2">
      <c r="A31" s="57" t="inlineStr">
        <is>
          <t>近畿區</t>
        </is>
      </c>
      <c r="B31" s="57" t="inlineStr">
        <is>
          <t>兵庫</t>
        </is>
      </c>
      <c r="C31" s="54">
        <f>SUMIFS(H31:Z31,$H$2:$Z$2,"尋常",$H$3:$Z$3,"男")-AB31</f>
        <v/>
      </c>
      <c r="D31" s="54">
        <f>SUMIFS(H31:Z31,$H$2:$Z$2,"尋常",$H$3:$Z$3,"女")-AC31</f>
        <v/>
      </c>
      <c r="E31" s="54">
        <f>SUMIFS(H31:Z31,$H$2:$Z$2,"高等",$H$3:$Z$3,"男")-AD31</f>
        <v/>
      </c>
      <c r="F31" s="54">
        <f>SUMIFS(H31:Z31,$H$2:$Z$2,"高等",$H$3:$Z$3,"女")-AE31</f>
        <v/>
      </c>
      <c r="G31" s="54">
        <f>SUM(H31:K31,M31:P31,R31:U31,W31:Z31)-AF31</f>
        <v/>
      </c>
      <c r="H31" s="48" t="n">
        <v>3365</v>
      </c>
      <c r="I31" s="48" t="n">
        <v>1629</v>
      </c>
      <c r="J31" s="48" t="n">
        <v>572</v>
      </c>
      <c r="K31" s="48" t="n">
        <v>102</v>
      </c>
      <c r="L31" s="48" t="n">
        <v>5668</v>
      </c>
      <c r="M31" s="48" t="n">
        <v>79</v>
      </c>
      <c r="N31" s="48" t="n">
        <v>165</v>
      </c>
      <c r="O31" s="48" t="n">
        <v>57</v>
      </c>
      <c r="P31" s="48" t="n">
        <v>34</v>
      </c>
      <c r="Q31" s="48" t="n">
        <v>335</v>
      </c>
      <c r="R31" s="48" t="n">
        <v>114</v>
      </c>
      <c r="S31" s="48" t="n">
        <v>127</v>
      </c>
      <c r="T31" s="49" t="n"/>
      <c r="U31" s="49" t="n"/>
      <c r="V31" s="49" t="n">
        <v>241</v>
      </c>
      <c r="W31" s="49" t="n">
        <v>249</v>
      </c>
      <c r="X31" s="49" t="n">
        <v>208</v>
      </c>
      <c r="Y31" s="49" t="n">
        <v>25</v>
      </c>
      <c r="Z31" s="49" t="n">
        <v>6</v>
      </c>
      <c r="AA31" s="49" t="n">
        <v>488</v>
      </c>
      <c r="AB31" s="49" t="n">
        <v>3807</v>
      </c>
      <c r="AC31" s="49" t="n">
        <v>2129</v>
      </c>
      <c r="AD31" s="49" t="n">
        <v>654</v>
      </c>
      <c r="AE31" s="49" t="n">
        <v>142</v>
      </c>
      <c r="AF31" s="49" t="n">
        <v>6732</v>
      </c>
      <c r="AG31" s="50" t="n">
        <v>11.01</v>
      </c>
      <c r="AH31" s="57" t="n"/>
    </row>
    <row r="32" customFormat="1" s="2">
      <c r="A32" s="57" t="inlineStr">
        <is>
          <t>近畿區</t>
        </is>
      </c>
      <c r="B32" s="57" t="inlineStr">
        <is>
          <t>大阪</t>
        </is>
      </c>
      <c r="C32" s="54">
        <f>SUMIFS(H32:Z32,$H$2:$Z$2,"尋常",$H$3:$Z$3,"男")-AB32</f>
        <v/>
      </c>
      <c r="D32" s="54">
        <f>SUMIFS(H32:Z32,$H$2:$Z$2,"尋常",$H$3:$Z$3,"女")-AC32</f>
        <v/>
      </c>
      <c r="E32" s="54">
        <f>SUMIFS(H32:Z32,$H$2:$Z$2,"高等",$H$3:$Z$3,"男")-AD32</f>
        <v/>
      </c>
      <c r="F32" s="54">
        <f>SUMIFS(H32:Z32,$H$2:$Z$2,"高等",$H$3:$Z$3,"女")-AE32</f>
        <v/>
      </c>
      <c r="G32" s="54">
        <f>SUM(H32:K32,M32:P32,R32:U32,W32:Z32)-AF32</f>
        <v/>
      </c>
      <c r="H32" s="48" t="n">
        <v>3628</v>
      </c>
      <c r="I32" s="48" t="n">
        <v>986</v>
      </c>
      <c r="J32" s="48" t="n">
        <v>909</v>
      </c>
      <c r="K32" s="48" t="n">
        <v>26</v>
      </c>
      <c r="L32" s="48" t="n">
        <v>5549</v>
      </c>
      <c r="M32" s="48" t="n">
        <v>61</v>
      </c>
      <c r="N32" s="48" t="n">
        <v>173</v>
      </c>
      <c r="O32" s="48" t="n">
        <v>56</v>
      </c>
      <c r="P32" s="48" t="n">
        <v>176</v>
      </c>
      <c r="Q32" s="48" t="n">
        <v>466</v>
      </c>
      <c r="R32" s="48" t="n">
        <v>344</v>
      </c>
      <c r="S32" s="48" t="n">
        <v>156</v>
      </c>
      <c r="T32" s="57" t="n">
        <v>15</v>
      </c>
      <c r="U32" s="49" t="n"/>
      <c r="V32" s="49" t="n">
        <v>515</v>
      </c>
      <c r="W32" s="49" t="n">
        <v>397</v>
      </c>
      <c r="X32" s="49" t="n">
        <v>307</v>
      </c>
      <c r="Y32" s="49" t="n">
        <v>38</v>
      </c>
      <c r="Z32" s="49" t="n">
        <v>76</v>
      </c>
      <c r="AA32" s="49" t="n">
        <v>818</v>
      </c>
      <c r="AB32" s="49" t="n">
        <v>4430</v>
      </c>
      <c r="AC32" s="49" t="n">
        <v>1622</v>
      </c>
      <c r="AD32" s="49" t="n">
        <v>1018</v>
      </c>
      <c r="AE32" s="49" t="n">
        <v>278</v>
      </c>
      <c r="AF32" s="49" t="n">
        <v>7348</v>
      </c>
      <c r="AG32" s="50" t="n">
        <v>8.109999999999999</v>
      </c>
      <c r="AH32" s="57" t="n"/>
    </row>
    <row r="33" customFormat="1" s="2">
      <c r="A33" s="57" t="inlineStr">
        <is>
          <t>近畿區</t>
        </is>
      </c>
      <c r="B33" s="57" t="inlineStr">
        <is>
          <t>奈良</t>
        </is>
      </c>
      <c r="C33" s="54">
        <f>SUMIFS(H33:Z33,$H$2:$Z$2,"尋常",$H$3:$Z$3,"男")-AB33</f>
        <v/>
      </c>
      <c r="D33" s="54">
        <f>SUMIFS(H33:Z33,$H$2:$Z$2,"尋常",$H$3:$Z$3,"女")-AC33</f>
        <v/>
      </c>
      <c r="E33" s="54">
        <f>SUMIFS(H33:Z33,$H$2:$Z$2,"高等",$H$3:$Z$3,"男")-AD33</f>
        <v/>
      </c>
      <c r="F33" s="54">
        <f>SUMIFS(H33:Z33,$H$2:$Z$2,"高等",$H$3:$Z$3,"女")-AE33</f>
        <v/>
      </c>
      <c r="G33" s="54">
        <f>SUM(H33:K33,M33:P33,R33:U33,W33:Z33)-AF33</f>
        <v/>
      </c>
      <c r="H33" s="48" t="n">
        <v>1003</v>
      </c>
      <c r="I33" s="48" t="n">
        <v>389</v>
      </c>
      <c r="J33" s="48" t="n">
        <v>274</v>
      </c>
      <c r="K33" s="48" t="n">
        <v>14</v>
      </c>
      <c r="L33" s="48" t="n">
        <v>1680</v>
      </c>
      <c r="M33" s="48" t="n">
        <v>7</v>
      </c>
      <c r="N33" s="48" t="n">
        <v>60</v>
      </c>
      <c r="O33" s="48" t="n">
        <v>1</v>
      </c>
      <c r="P33" s="48" t="n">
        <v>21</v>
      </c>
      <c r="Q33" s="48" t="n">
        <v>89</v>
      </c>
      <c r="R33" s="48" t="n">
        <v>64</v>
      </c>
      <c r="S33" s="48" t="n">
        <v>6</v>
      </c>
      <c r="T33" s="49" t="n"/>
      <c r="U33" s="49" t="n"/>
      <c r="V33" s="49" t="n">
        <v>70</v>
      </c>
      <c r="W33" s="49" t="n">
        <v>162</v>
      </c>
      <c r="X33" s="49" t="n">
        <v>186</v>
      </c>
      <c r="Y33" s="49" t="n">
        <v>7</v>
      </c>
      <c r="Z33" s="49" t="n">
        <v>15</v>
      </c>
      <c r="AA33" s="49" t="n">
        <v>370</v>
      </c>
      <c r="AB33" s="49" t="n">
        <v>1236</v>
      </c>
      <c r="AC33" s="49" t="n">
        <v>641</v>
      </c>
      <c r="AD33" s="49" t="n">
        <v>282</v>
      </c>
      <c r="AE33" s="49" t="n">
        <v>50</v>
      </c>
      <c r="AF33" s="49" t="n">
        <v>2209</v>
      </c>
      <c r="AG33" s="50" t="n">
        <v>4.32</v>
      </c>
      <c r="AH33" s="57" t="n"/>
    </row>
    <row r="34" customFormat="1" s="2">
      <c r="A34" s="57" t="inlineStr">
        <is>
          <t>近畿區</t>
        </is>
      </c>
      <c r="B34" s="57" t="inlineStr">
        <is>
          <t>和歌山</t>
        </is>
      </c>
      <c r="C34" s="54">
        <f>SUMIFS(H34:Z34,$H$2:$Z$2,"尋常",$H$3:$Z$3,"男")-AB34</f>
        <v/>
      </c>
      <c r="D34" s="54">
        <f>SUMIFS(H34:Z34,$H$2:$Z$2,"尋常",$H$3:$Z$3,"女")-AC34</f>
        <v/>
      </c>
      <c r="E34" s="54">
        <f>SUMIFS(H34:Z34,$H$2:$Z$2,"高等",$H$3:$Z$3,"男")-AD34</f>
        <v/>
      </c>
      <c r="F34" s="54">
        <f>SUMIFS(H34:Z34,$H$2:$Z$2,"高等",$H$3:$Z$3,"女")-AE34</f>
        <v/>
      </c>
      <c r="G34" s="54">
        <f>SUM(H34:K34,M34:P34,R34:U34,W34:Z34)-AF34</f>
        <v/>
      </c>
      <c r="H34" s="48" t="n">
        <v>1301</v>
      </c>
      <c r="I34" s="48" t="n">
        <v>475</v>
      </c>
      <c r="J34" s="48" t="n">
        <v>317</v>
      </c>
      <c r="K34" s="48" t="n">
        <v>15</v>
      </c>
      <c r="L34" s="48" t="n">
        <v>2108</v>
      </c>
      <c r="M34" s="48" t="n">
        <v>13</v>
      </c>
      <c r="N34" s="48" t="n">
        <v>159</v>
      </c>
      <c r="O34" s="48" t="n">
        <v>1</v>
      </c>
      <c r="P34" s="48" t="n">
        <v>7</v>
      </c>
      <c r="Q34" s="48" t="n">
        <v>180</v>
      </c>
      <c r="R34" s="48" t="n">
        <v>94</v>
      </c>
      <c r="S34" s="48" t="n">
        <v>143</v>
      </c>
      <c r="T34" s="49" t="n"/>
      <c r="U34" s="49" t="n"/>
      <c r="V34" s="49" t="n">
        <v>237</v>
      </c>
      <c r="W34" s="49" t="n">
        <v>147</v>
      </c>
      <c r="X34" s="49" t="n">
        <v>183</v>
      </c>
      <c r="Y34" s="49" t="n">
        <v>8</v>
      </c>
      <c r="Z34" s="49" t="n">
        <v>8</v>
      </c>
      <c r="AA34" s="49" t="n">
        <v>346</v>
      </c>
      <c r="AB34" s="49" t="n">
        <v>1555</v>
      </c>
      <c r="AC34" s="49" t="n">
        <v>960</v>
      </c>
      <c r="AD34" s="49" t="n">
        <v>326</v>
      </c>
      <c r="AE34" s="49" t="n">
        <v>30</v>
      </c>
      <c r="AF34" s="49" t="n">
        <v>2871</v>
      </c>
      <c r="AG34" s="50" t="n">
        <v>4.48</v>
      </c>
      <c r="AH34" s="57" t="n"/>
    </row>
    <row r="35" customFormat="1" s="2">
      <c r="A35" s="57" t="inlineStr">
        <is>
          <t>中國區</t>
        </is>
      </c>
      <c r="B35" s="57" t="inlineStr">
        <is>
          <t>鳥取</t>
        </is>
      </c>
      <c r="C35" s="54">
        <f>SUMIFS(H35:Z35,$H$2:$Z$2,"尋常",$H$3:$Z$3,"男")-AB35</f>
        <v/>
      </c>
      <c r="D35" s="54">
        <f>SUMIFS(H35:Z35,$H$2:$Z$2,"尋常",$H$3:$Z$3,"女")-AC35</f>
        <v/>
      </c>
      <c r="E35" s="54">
        <f>SUMIFS(H35:Z35,$H$2:$Z$2,"高等",$H$3:$Z$3,"男")-AD35</f>
        <v/>
      </c>
      <c r="F35" s="54">
        <f>SUMIFS(H35:Z35,$H$2:$Z$2,"高等",$H$3:$Z$3,"女")-AE35</f>
        <v/>
      </c>
      <c r="G35" s="54">
        <f>SUM(H35:K35,M35:P35,R35:U35,W35:Z35)-AF35</f>
        <v/>
      </c>
      <c r="H35" s="48" t="n">
        <v>742</v>
      </c>
      <c r="I35" s="48" t="n">
        <v>212</v>
      </c>
      <c r="J35" s="48" t="n">
        <v>200</v>
      </c>
      <c r="K35" s="48" t="n">
        <v>8</v>
      </c>
      <c r="L35" s="48" t="n">
        <v>1162</v>
      </c>
      <c r="M35" s="48" t="n">
        <v>4</v>
      </c>
      <c r="N35" s="48" t="n">
        <v>50</v>
      </c>
      <c r="O35" s="48" t="n">
        <v>8</v>
      </c>
      <c r="P35" s="48" t="n">
        <v>19</v>
      </c>
      <c r="Q35" s="48" t="n">
        <v>81</v>
      </c>
      <c r="R35" s="48" t="n">
        <v>99</v>
      </c>
      <c r="S35" s="48" t="n">
        <v>120</v>
      </c>
      <c r="T35" s="49" t="n">
        <v>1</v>
      </c>
      <c r="U35" s="49" t="n"/>
      <c r="V35" s="49" t="n">
        <v>220</v>
      </c>
      <c r="W35" s="49" t="n">
        <v>92</v>
      </c>
      <c r="X35" s="49" t="n">
        <v>77</v>
      </c>
      <c r="Y35" s="49" t="n">
        <v>8</v>
      </c>
      <c r="Z35" s="49" t="n">
        <v>10</v>
      </c>
      <c r="AA35" s="49" t="n">
        <v>187</v>
      </c>
      <c r="AB35" s="49" t="n">
        <v>937</v>
      </c>
      <c r="AC35" s="49" t="n">
        <v>459</v>
      </c>
      <c r="AD35" s="49" t="n">
        <v>217</v>
      </c>
      <c r="AE35" s="49" t="n">
        <v>37</v>
      </c>
      <c r="AF35" s="49" t="n">
        <v>1650</v>
      </c>
      <c r="AG35" s="50" t="n">
        <v>4.03</v>
      </c>
      <c r="AH35" s="57" t="n"/>
    </row>
    <row r="36">
      <c r="A36" s="57" t="inlineStr">
        <is>
          <t>中國區</t>
        </is>
      </c>
      <c r="B36" s="57" t="inlineStr">
        <is>
          <t>島根</t>
        </is>
      </c>
      <c r="C36" s="54">
        <f>SUMIFS(H36:Z36,$H$2:$Z$2,"尋常",$H$3:$Z$3,"男")-AB36</f>
        <v/>
      </c>
      <c r="D36" s="54">
        <f>SUMIFS(H36:Z36,$H$2:$Z$2,"尋常",$H$3:$Z$3,"女")-AC36</f>
        <v/>
      </c>
      <c r="E36" s="54">
        <f>SUMIFS(H36:Z36,$H$2:$Z$2,"高等",$H$3:$Z$3,"男")-AD36</f>
        <v/>
      </c>
      <c r="F36" s="54">
        <f>SUMIFS(H36:Z36,$H$2:$Z$2,"高等",$H$3:$Z$3,"女")-AE36</f>
        <v/>
      </c>
      <c r="G36" s="54">
        <f>SUM(H36:K36,M36:P36,R36:U36,W36:Z36)-AF36</f>
        <v/>
      </c>
      <c r="H36" s="48" t="n">
        <v>1030</v>
      </c>
      <c r="I36" s="48" t="n">
        <v>589</v>
      </c>
      <c r="J36" s="48" t="n">
        <v>291</v>
      </c>
      <c r="K36" s="48" t="n">
        <v>7</v>
      </c>
      <c r="L36" s="48" t="n">
        <v>1917</v>
      </c>
      <c r="M36" s="48" t="n">
        <v>3</v>
      </c>
      <c r="N36" s="48" t="n">
        <v>15</v>
      </c>
      <c r="O36" s="48" t="n">
        <v>18</v>
      </c>
      <c r="P36" s="48" t="n">
        <v>3</v>
      </c>
      <c r="Q36" s="48" t="n">
        <v>39</v>
      </c>
      <c r="R36" s="48" t="n">
        <v>88</v>
      </c>
      <c r="S36" s="48" t="n">
        <v>87</v>
      </c>
      <c r="T36" s="57" t="n"/>
      <c r="U36" s="49" t="n"/>
      <c r="V36" s="49" t="n">
        <v>175</v>
      </c>
      <c r="W36" s="49" t="n">
        <v>120</v>
      </c>
      <c r="X36" s="49" t="n">
        <v>173</v>
      </c>
      <c r="Y36" s="49" t="n">
        <v>1</v>
      </c>
      <c r="Z36" s="49" t="n">
        <v>1</v>
      </c>
      <c r="AA36" s="49" t="n">
        <v>295</v>
      </c>
      <c r="AB36" s="49" t="n">
        <v>1241</v>
      </c>
      <c r="AC36" s="49" t="n">
        <v>864</v>
      </c>
      <c r="AD36" s="49" t="n">
        <v>310</v>
      </c>
      <c r="AE36" s="49" t="n">
        <v>11</v>
      </c>
      <c r="AF36" s="49" t="n">
        <v>2426</v>
      </c>
      <c r="AG36" s="50" t="n">
        <v>3.78</v>
      </c>
      <c r="AH36" s="57" t="n"/>
    </row>
    <row r="37">
      <c r="A37" s="57" t="inlineStr">
        <is>
          <t>中國區</t>
        </is>
      </c>
      <c r="B37" s="57" t="inlineStr">
        <is>
          <t>岡山</t>
        </is>
      </c>
      <c r="C37" s="54">
        <f>SUMIFS(H37:Z37,$H$2:$Z$2,"尋常",$H$3:$Z$3,"男")-AB37</f>
        <v/>
      </c>
      <c r="D37" s="54">
        <f>SUMIFS(H37:Z37,$H$2:$Z$2,"尋常",$H$3:$Z$3,"女")-AC37</f>
        <v/>
      </c>
      <c r="E37" s="54">
        <f>SUMIFS(H37:Z37,$H$2:$Z$2,"高等",$H$3:$Z$3,"男")-AD37</f>
        <v/>
      </c>
      <c r="F37" s="54">
        <f>SUMIFS(H37:Z37,$H$2:$Z$2,"高等",$H$3:$Z$3,"女")-AE37</f>
        <v/>
      </c>
      <c r="G37" s="54">
        <f>SUM(H37:K37,M37:P37,R37:U37,W37:Z37)-AF37</f>
        <v/>
      </c>
      <c r="H37" s="48" t="n">
        <v>1881</v>
      </c>
      <c r="I37" s="48" t="n">
        <v>628</v>
      </c>
      <c r="J37" s="48" t="n">
        <v>690</v>
      </c>
      <c r="K37" s="48" t="n">
        <v>20</v>
      </c>
      <c r="L37" s="48" t="n">
        <v>3219</v>
      </c>
      <c r="M37" s="48" t="n">
        <v>36</v>
      </c>
      <c r="N37" s="48" t="n">
        <v>203</v>
      </c>
      <c r="O37" s="48" t="n">
        <v>43</v>
      </c>
      <c r="P37" s="48" t="n">
        <v>92</v>
      </c>
      <c r="Q37" s="48" t="n">
        <v>374</v>
      </c>
      <c r="R37" s="48" t="n">
        <v>268</v>
      </c>
      <c r="S37" s="48" t="n">
        <v>232</v>
      </c>
      <c r="T37" s="49" t="n">
        <v>5</v>
      </c>
      <c r="U37" s="49" t="n">
        <v>1</v>
      </c>
      <c r="V37" s="49" t="n">
        <v>506</v>
      </c>
      <c r="W37" s="49" t="n">
        <v>220</v>
      </c>
      <c r="X37" s="49" t="n">
        <v>252</v>
      </c>
      <c r="Y37" s="49" t="n">
        <v>10</v>
      </c>
      <c r="Z37" s="49" t="n">
        <v>13</v>
      </c>
      <c r="AA37" s="49" t="n">
        <v>495</v>
      </c>
      <c r="AB37" s="49" t="n">
        <v>2405</v>
      </c>
      <c r="AC37" s="49" t="n">
        <v>1315</v>
      </c>
      <c r="AD37" s="49" t="n">
        <v>748</v>
      </c>
      <c r="AE37" s="49" t="n">
        <v>126</v>
      </c>
      <c r="AF37" s="49" t="n">
        <v>4594</v>
      </c>
      <c r="AG37" s="50" t="n">
        <v>5.14</v>
      </c>
      <c r="AH37" s="57" t="n"/>
    </row>
    <row r="38">
      <c r="A38" s="57" t="inlineStr">
        <is>
          <t>中國區</t>
        </is>
      </c>
      <c r="B38" s="57" t="inlineStr">
        <is>
          <t>広島</t>
        </is>
      </c>
      <c r="C38" s="54">
        <f>SUMIFS(H38:Z38,$H$2:$Z$2,"尋常",$H$3:$Z$3,"男")-AB38</f>
        <v/>
      </c>
      <c r="D38" s="54">
        <f>SUMIFS(H38:Z38,$H$2:$Z$2,"尋常",$H$3:$Z$3,"女")-AC38</f>
        <v/>
      </c>
      <c r="E38" s="54">
        <f>SUMIFS(H38:Z38,$H$2:$Z$2,"高等",$H$3:$Z$3,"男")-AD38</f>
        <v/>
      </c>
      <c r="F38" s="54">
        <f>SUMIFS(H38:Z38,$H$2:$Z$2,"高等",$H$3:$Z$3,"女")-AE38</f>
        <v/>
      </c>
      <c r="G38" s="54">
        <f>SUM(H38:K38,M38:P38,R38:U38,W38:Z38)-AF38</f>
        <v/>
      </c>
      <c r="H38" s="48" t="n">
        <v>2238</v>
      </c>
      <c r="I38" s="48" t="n">
        <v>945</v>
      </c>
      <c r="J38" s="48" t="n">
        <v>751</v>
      </c>
      <c r="K38" s="48" t="n">
        <v>66</v>
      </c>
      <c r="L38" s="48" t="n">
        <v>4000</v>
      </c>
      <c r="M38" s="48" t="n">
        <v>14</v>
      </c>
      <c r="N38" s="48" t="n">
        <v>146</v>
      </c>
      <c r="O38" s="48" t="n">
        <v>33</v>
      </c>
      <c r="P38" s="48" t="n">
        <v>58</v>
      </c>
      <c r="Q38" s="48" t="n">
        <v>251</v>
      </c>
      <c r="R38" s="48" t="n">
        <v>245</v>
      </c>
      <c r="S38" s="48" t="n">
        <v>233</v>
      </c>
      <c r="T38" s="49" t="n">
        <v>1</v>
      </c>
      <c r="U38" s="49" t="n"/>
      <c r="V38" s="49" t="n">
        <v>479</v>
      </c>
      <c r="W38" s="49" t="n">
        <v>317</v>
      </c>
      <c r="X38" s="49" t="n">
        <v>406</v>
      </c>
      <c r="Y38" s="49" t="n">
        <v>17</v>
      </c>
      <c r="Z38" s="49" t="n">
        <v>21</v>
      </c>
      <c r="AA38" s="49" t="n">
        <v>761</v>
      </c>
      <c r="AB38" s="49" t="n">
        <v>2814</v>
      </c>
      <c r="AC38" s="49" t="n">
        <v>1730</v>
      </c>
      <c r="AD38" s="49" t="n">
        <v>802</v>
      </c>
      <c r="AE38" s="49" t="n">
        <v>145</v>
      </c>
      <c r="AF38" s="49" t="n">
        <v>5491</v>
      </c>
      <c r="AG38" s="50" t="n">
        <v>5.1</v>
      </c>
      <c r="AH38" s="57" t="n"/>
    </row>
    <row r="39">
      <c r="A39" s="57" t="inlineStr">
        <is>
          <t>中國區</t>
        </is>
      </c>
      <c r="B39" s="57" t="inlineStr">
        <is>
          <t>山口</t>
        </is>
      </c>
      <c r="C39" s="54">
        <f>SUMIFS(H39:Z39,$H$2:$Z$2,"尋常",$H$3:$Z$3,"男")-AB39</f>
        <v/>
      </c>
      <c r="D39" s="54">
        <f>SUMIFS(H39:Z39,$H$2:$Z$2,"尋常",$H$3:$Z$3,"女")-AC39</f>
        <v/>
      </c>
      <c r="E39" s="54">
        <f>SUMIFS(H39:Z39,$H$2:$Z$2,"高等",$H$3:$Z$3,"男")-AD39</f>
        <v/>
      </c>
      <c r="F39" s="54">
        <f>SUMIFS(H39:Z39,$H$2:$Z$2,"高等",$H$3:$Z$3,"女")-AE39</f>
        <v/>
      </c>
      <c r="G39" s="54">
        <f>SUM(H39:K39,M39:P39,R39:U39,W39:Z39)-AF39</f>
        <v/>
      </c>
      <c r="H39" s="48" t="n">
        <v>1811</v>
      </c>
      <c r="I39" s="48" t="n">
        <v>521</v>
      </c>
      <c r="J39" s="48" t="n">
        <v>558</v>
      </c>
      <c r="K39" s="48" t="n">
        <v>13</v>
      </c>
      <c r="L39" s="48" t="n">
        <v>2903</v>
      </c>
      <c r="M39" s="48" t="n">
        <v>1</v>
      </c>
      <c r="N39" s="48" t="n">
        <v>141</v>
      </c>
      <c r="O39" s="48" t="n">
        <v>4</v>
      </c>
      <c r="P39" s="48" t="n">
        <v>102</v>
      </c>
      <c r="Q39" s="48" t="n">
        <v>248</v>
      </c>
      <c r="R39" s="48" t="n">
        <v>54</v>
      </c>
      <c r="S39" s="48" t="n">
        <v>239</v>
      </c>
      <c r="T39" s="49" t="n"/>
      <c r="U39" s="49" t="n">
        <v>1</v>
      </c>
      <c r="V39" s="49" t="n">
        <v>294</v>
      </c>
      <c r="W39" s="49" t="n">
        <v>105</v>
      </c>
      <c r="X39" s="49" t="n">
        <v>257</v>
      </c>
      <c r="Y39" s="49" t="n">
        <v>8</v>
      </c>
      <c r="Z39" s="49" t="n">
        <v>4</v>
      </c>
      <c r="AA39" s="49" t="n">
        <v>374</v>
      </c>
      <c r="AB39" s="49" t="n">
        <v>1971</v>
      </c>
      <c r="AC39" s="49" t="n">
        <v>1158</v>
      </c>
      <c r="AD39" s="49" t="n">
        <v>570</v>
      </c>
      <c r="AE39" s="49" t="n">
        <v>120</v>
      </c>
      <c r="AF39" s="49" t="n">
        <v>3819</v>
      </c>
      <c r="AG39" s="50" t="n">
        <v>5.5</v>
      </c>
      <c r="AH39" s="57" t="n"/>
    </row>
    <row r="40">
      <c r="A40" s="57" t="inlineStr">
        <is>
          <t>四國區</t>
        </is>
      </c>
      <c r="B40" s="57" t="inlineStr">
        <is>
          <t>徳島</t>
        </is>
      </c>
      <c r="C40" s="54">
        <f>SUMIFS(H40:Z40,$H$2:$Z$2,"尋常",$H$3:$Z$3,"男")-AB40</f>
        <v/>
      </c>
      <c r="D40" s="54">
        <f>SUMIFS(H40:Z40,$H$2:$Z$2,"尋常",$H$3:$Z$3,"女")-AC40</f>
        <v/>
      </c>
      <c r="E40" s="54">
        <f>SUMIFS(H40:Z40,$H$2:$Z$2,"高等",$H$3:$Z$3,"男")-AD40</f>
        <v/>
      </c>
      <c r="F40" s="54">
        <f>SUMIFS(H40:Z40,$H$2:$Z$2,"高等",$H$3:$Z$3,"女")-AE40</f>
        <v/>
      </c>
      <c r="G40" s="54">
        <f>SUM(H40:K40,M40:P40,R40:U40,W40:Z40)-AF40</f>
        <v/>
      </c>
      <c r="H40" s="48" t="n">
        <v>1239</v>
      </c>
      <c r="I40" s="48" t="n">
        <v>369</v>
      </c>
      <c r="J40" s="48" t="n">
        <v>300</v>
      </c>
      <c r="K40" s="48" t="n">
        <v>5</v>
      </c>
      <c r="L40" s="48" t="n">
        <v>1913</v>
      </c>
      <c r="M40" s="48" t="n">
        <v>4</v>
      </c>
      <c r="N40" s="48" t="n">
        <v>77</v>
      </c>
      <c r="O40" s="48" t="n">
        <v>3</v>
      </c>
      <c r="P40" s="48" t="n">
        <v>20</v>
      </c>
      <c r="Q40" s="48" t="n">
        <v>104</v>
      </c>
      <c r="R40" s="48" t="n">
        <v>19</v>
      </c>
      <c r="S40" s="48" t="n">
        <v>15</v>
      </c>
      <c r="T40" s="49" t="n"/>
      <c r="U40" s="49" t="n"/>
      <c r="V40" s="49" t="n">
        <v>34</v>
      </c>
      <c r="W40" s="49" t="n">
        <v>152</v>
      </c>
      <c r="X40" s="49" t="n">
        <v>242</v>
      </c>
      <c r="Y40" s="49" t="n">
        <v>9</v>
      </c>
      <c r="Z40" s="49" t="n">
        <v>3</v>
      </c>
      <c r="AA40" s="49" t="n">
        <v>406</v>
      </c>
      <c r="AB40" s="49" t="n">
        <v>1414</v>
      </c>
      <c r="AC40" s="49" t="n">
        <v>703</v>
      </c>
      <c r="AD40" s="49" t="n">
        <v>312</v>
      </c>
      <c r="AE40" s="49" t="n">
        <v>28</v>
      </c>
      <c r="AF40" s="49" t="n">
        <v>2457</v>
      </c>
      <c r="AG40" s="50" t="n">
        <v>5.18</v>
      </c>
      <c r="AH40" s="57" t="n"/>
    </row>
    <row r="41">
      <c r="A41" s="57" t="inlineStr">
        <is>
          <t>四國區</t>
        </is>
      </c>
      <c r="B41" s="57" t="inlineStr">
        <is>
          <t>香川</t>
        </is>
      </c>
      <c r="C41" s="54">
        <f>SUMIFS(H41:Z41,$H$2:$Z$2,"尋常",$H$3:$Z$3,"男")-AB41</f>
        <v/>
      </c>
      <c r="D41" s="54">
        <f>SUMIFS(H41:Z41,$H$2:$Z$2,"尋常",$H$3:$Z$3,"女")-AC41</f>
        <v/>
      </c>
      <c r="E41" s="54">
        <f>SUMIFS(H41:Z41,$H$2:$Z$2,"高等",$H$3:$Z$3,"男")-AD41</f>
        <v/>
      </c>
      <c r="F41" s="54">
        <f>SUMIFS(H41:Z41,$H$2:$Z$2,"高等",$H$3:$Z$3,"女")-AE41</f>
        <v/>
      </c>
      <c r="G41" s="54">
        <f>SUM(H41:K41,M41:P41,R41:U41,W41:Z41)-AF41</f>
        <v/>
      </c>
      <c r="H41" s="48" t="n">
        <v>1110</v>
      </c>
      <c r="I41" s="48" t="n">
        <v>512</v>
      </c>
      <c r="J41" s="48" t="n">
        <v>291</v>
      </c>
      <c r="K41" s="48" t="n">
        <v>20</v>
      </c>
      <c r="L41" s="48" t="n">
        <v>1933</v>
      </c>
      <c r="M41" s="48" t="n">
        <v>8</v>
      </c>
      <c r="N41" s="48" t="n">
        <v>132</v>
      </c>
      <c r="O41" s="48" t="n">
        <v>5</v>
      </c>
      <c r="P41" s="48" t="n">
        <v>10</v>
      </c>
      <c r="Q41" s="48" t="n">
        <v>155</v>
      </c>
      <c r="R41" s="48" t="n">
        <v>99</v>
      </c>
      <c r="S41" s="48" t="n">
        <v>212</v>
      </c>
      <c r="T41" s="49" t="n">
        <v>5</v>
      </c>
      <c r="U41" s="49" t="n"/>
      <c r="V41" s="49" t="n">
        <v>316</v>
      </c>
      <c r="W41" s="49" t="n">
        <v>105</v>
      </c>
      <c r="X41" s="49" t="n">
        <v>169</v>
      </c>
      <c r="Y41" s="49" t="n">
        <v>3</v>
      </c>
      <c r="Z41" s="49" t="n">
        <v>2</v>
      </c>
      <c r="AA41" s="49" t="n">
        <v>279</v>
      </c>
      <c r="AB41" s="49" t="n">
        <v>1322</v>
      </c>
      <c r="AC41" s="49" t="n">
        <v>1025</v>
      </c>
      <c r="AD41" s="49" t="n">
        <v>304</v>
      </c>
      <c r="AE41" s="49" t="n">
        <v>32</v>
      </c>
      <c r="AF41" s="49" t="n">
        <v>2683</v>
      </c>
      <c r="AG41" s="50" t="n">
        <v>7.46</v>
      </c>
      <c r="AH41" s="57" t="n"/>
    </row>
    <row r="42">
      <c r="A42" s="57" t="inlineStr">
        <is>
          <t>四國區</t>
        </is>
      </c>
      <c r="B42" s="57" t="inlineStr">
        <is>
          <t>愛媛</t>
        </is>
      </c>
      <c r="C42" s="54">
        <f>SUMIFS(H42:Z42,$H$2:$Z$2,"尋常",$H$3:$Z$3,"男")-AB42</f>
        <v/>
      </c>
      <c r="D42" s="54">
        <f>SUMIFS(H42:Z42,$H$2:$Z$2,"尋常",$H$3:$Z$3,"女")-AC42</f>
        <v/>
      </c>
      <c r="E42" s="54">
        <f>SUMIFS(H42:Z42,$H$2:$Z$2,"高等",$H$3:$Z$3,"男")-AD42</f>
        <v/>
      </c>
      <c r="F42" s="54">
        <f>SUMIFS(H42:Z42,$H$2:$Z$2,"高等",$H$3:$Z$3,"女")-AE42</f>
        <v/>
      </c>
      <c r="G42" s="54">
        <f>SUM(H42:K42,M42:P42,R42:U42,W42:Z42)-AF42</f>
        <v/>
      </c>
      <c r="H42" s="48" t="n">
        <v>1615</v>
      </c>
      <c r="I42" s="48" t="n">
        <v>593</v>
      </c>
      <c r="J42" s="48" t="n">
        <v>458</v>
      </c>
      <c r="K42" s="48" t="n">
        <v>27</v>
      </c>
      <c r="L42" s="48" t="n">
        <v>2693</v>
      </c>
      <c r="M42" s="48" t="n">
        <v>11</v>
      </c>
      <c r="N42" s="48" t="n">
        <v>184</v>
      </c>
      <c r="O42" s="48" t="n">
        <v>3</v>
      </c>
      <c r="P42" s="48" t="n">
        <v>12</v>
      </c>
      <c r="Q42" s="48" t="n">
        <v>210</v>
      </c>
      <c r="R42" s="48" t="n">
        <v>129</v>
      </c>
      <c r="S42" s="48" t="n">
        <v>79</v>
      </c>
      <c r="T42" s="49" t="n">
        <v>1</v>
      </c>
      <c r="U42" s="49" t="n"/>
      <c r="V42" s="49" t="n">
        <v>209</v>
      </c>
      <c r="W42" s="49" t="n">
        <v>314</v>
      </c>
      <c r="X42" s="49" t="n">
        <v>375</v>
      </c>
      <c r="Y42" s="49" t="n">
        <v>10</v>
      </c>
      <c r="Z42" s="49" t="n">
        <v>5</v>
      </c>
      <c r="AA42" s="49" t="n">
        <v>704</v>
      </c>
      <c r="AB42" s="49" t="n">
        <v>2069</v>
      </c>
      <c r="AC42" s="49" t="n">
        <v>1231</v>
      </c>
      <c r="AD42" s="49" t="n">
        <v>472</v>
      </c>
      <c r="AE42" s="49" t="n">
        <v>44</v>
      </c>
      <c r="AF42" s="49" t="n">
        <v>3816</v>
      </c>
      <c r="AG42" s="50" t="n">
        <v>4.7</v>
      </c>
      <c r="AH42" s="57" t="n"/>
    </row>
    <row r="43" customFormat="1" s="4">
      <c r="A43" s="57" t="inlineStr">
        <is>
          <t>四國區</t>
        </is>
      </c>
      <c r="B43" s="57" t="inlineStr">
        <is>
          <t>高知</t>
        </is>
      </c>
      <c r="C43" s="54">
        <f>SUMIFS(H43:Z43,$H$2:$Z$2,"尋常",$H$3:$Z$3,"男")-AB43</f>
        <v/>
      </c>
      <c r="D43" s="54">
        <f>SUMIFS(H43:Z43,$H$2:$Z$2,"尋常",$H$3:$Z$3,"女")-AC43</f>
        <v/>
      </c>
      <c r="E43" s="54">
        <f>SUMIFS(H43:Z43,$H$2:$Z$2,"高等",$H$3:$Z$3,"男")-AD43</f>
        <v/>
      </c>
      <c r="F43" s="54">
        <f>SUMIFS(H43:Z43,$H$2:$Z$2,"高等",$H$3:$Z$3,"女")-AE43</f>
        <v/>
      </c>
      <c r="G43" s="54">
        <f>SUM(H43:K43,M43:P43,R43:U43,W43:Z43)-AF43</f>
        <v/>
      </c>
      <c r="H43" s="48" t="n">
        <v>971</v>
      </c>
      <c r="I43" s="48" t="n">
        <v>497</v>
      </c>
      <c r="J43" s="48" t="n">
        <v>218</v>
      </c>
      <c r="K43" s="48" t="n">
        <v>27</v>
      </c>
      <c r="L43" s="48" t="n">
        <v>1713</v>
      </c>
      <c r="M43" s="48" t="n">
        <v>3</v>
      </c>
      <c r="N43" s="48" t="n">
        <v>63</v>
      </c>
      <c r="O43" s="48" t="n">
        <v>4</v>
      </c>
      <c r="P43" s="48" t="n">
        <v>20</v>
      </c>
      <c r="Q43" s="48" t="n">
        <v>90</v>
      </c>
      <c r="R43" s="48" t="n">
        <v>77</v>
      </c>
      <c r="S43" s="48" t="n">
        <v>176</v>
      </c>
      <c r="T43" s="49" t="n"/>
      <c r="U43" s="49" t="n">
        <v>1</v>
      </c>
      <c r="V43" s="49" t="n">
        <v>254</v>
      </c>
      <c r="W43" s="49" t="n">
        <v>66</v>
      </c>
      <c r="X43" s="49" t="n">
        <v>169</v>
      </c>
      <c r="Y43" s="49" t="n">
        <v>9</v>
      </c>
      <c r="Z43" s="49" t="n">
        <v>2</v>
      </c>
      <c r="AA43" s="49" t="n">
        <v>246</v>
      </c>
      <c r="AB43" s="49" t="n">
        <v>1117</v>
      </c>
      <c r="AC43" s="49" t="n">
        <v>905</v>
      </c>
      <c r="AD43" s="49" t="n">
        <v>231</v>
      </c>
      <c r="AE43" s="49" t="n">
        <v>50</v>
      </c>
      <c r="AF43" s="49" t="n">
        <v>2303</v>
      </c>
      <c r="AG43" s="50" t="n">
        <v>3.41</v>
      </c>
      <c r="AH43" s="57" t="n"/>
    </row>
    <row r="44" customFormat="1" s="4">
      <c r="A44" s="57" t="inlineStr">
        <is>
          <t>九州區</t>
        </is>
      </c>
      <c r="B44" s="57" t="inlineStr">
        <is>
          <t>大分</t>
        </is>
      </c>
      <c r="C44" s="54">
        <f>SUMIFS(H44:Z44,$H$2:$Z$2,"尋常",$H$3:$Z$3,"男")-AB44</f>
        <v/>
      </c>
      <c r="D44" s="54">
        <f>SUMIFS(H44:Z44,$H$2:$Z$2,"尋常",$H$3:$Z$3,"女")-AC44</f>
        <v/>
      </c>
      <c r="E44" s="54">
        <f>SUMIFS(H44:Z44,$H$2:$Z$2,"高等",$H$3:$Z$3,"男")-AD44</f>
        <v/>
      </c>
      <c r="F44" s="54">
        <f>SUMIFS(H44:Z44,$H$2:$Z$2,"高等",$H$3:$Z$3,"女")-AE44</f>
        <v/>
      </c>
      <c r="G44" s="54">
        <f>SUM(H44:K44,M44:P44,R44:U44,W44:Z44)-AF44</f>
        <v/>
      </c>
      <c r="H44" s="48" t="n">
        <v>2881</v>
      </c>
      <c r="I44" s="48" t="n">
        <v>1569</v>
      </c>
      <c r="J44" s="48" t="n">
        <v>737</v>
      </c>
      <c r="K44" s="48" t="n">
        <v>166</v>
      </c>
      <c r="L44" s="48" t="n">
        <v>5353</v>
      </c>
      <c r="M44" s="48" t="n">
        <v>50</v>
      </c>
      <c r="N44" s="48" t="n">
        <v>161</v>
      </c>
      <c r="O44" s="48" t="n">
        <v>23</v>
      </c>
      <c r="P44" s="48" t="n">
        <v>26</v>
      </c>
      <c r="Q44" s="48" t="n">
        <v>260</v>
      </c>
      <c r="R44" s="48" t="n">
        <v>93</v>
      </c>
      <c r="S44" s="48" t="n">
        <v>158</v>
      </c>
      <c r="T44" s="49" t="n">
        <v>1</v>
      </c>
      <c r="U44" s="49" t="n">
        <v>1</v>
      </c>
      <c r="V44" s="49" t="n">
        <v>253</v>
      </c>
      <c r="W44" s="49" t="n">
        <v>396</v>
      </c>
      <c r="X44" s="49" t="n">
        <v>669</v>
      </c>
      <c r="Y44" s="49" t="n">
        <v>41</v>
      </c>
      <c r="Z44" s="49" t="n">
        <v>20</v>
      </c>
      <c r="AA44" s="49" t="n">
        <v>1126</v>
      </c>
      <c r="AB44" s="49" t="n">
        <v>3420</v>
      </c>
      <c r="AC44" s="49" t="n">
        <v>2557</v>
      </c>
      <c r="AD44" s="49" t="n">
        <v>802</v>
      </c>
      <c r="AE44" s="49" t="n">
        <v>213</v>
      </c>
      <c r="AF44" s="49" t="n">
        <v>6992</v>
      </c>
      <c r="AG44" s="50" t="n">
        <v>8.59</v>
      </c>
      <c r="AH44" s="57" t="n"/>
    </row>
    <row r="45" customFormat="1" s="4">
      <c r="A45" s="57" t="inlineStr">
        <is>
          <t>九州區</t>
        </is>
      </c>
      <c r="B45" s="57" t="inlineStr">
        <is>
          <t>福岡</t>
        </is>
      </c>
      <c r="C45" s="54">
        <f>SUMIFS(H45:Z45,$H$2:$Z$2,"尋常",$H$3:$Z$3,"男")-AB45</f>
        <v/>
      </c>
      <c r="D45" s="54">
        <f>SUMIFS(H45:Z45,$H$2:$Z$2,"尋常",$H$3:$Z$3,"女")-AC45</f>
        <v/>
      </c>
      <c r="E45" s="54">
        <f>SUMIFS(H45:Z45,$H$2:$Z$2,"高等",$H$3:$Z$3,"男")-AD45</f>
        <v/>
      </c>
      <c r="F45" s="54">
        <f>SUMIFS(H45:Z45,$H$2:$Z$2,"高等",$H$3:$Z$3,"女")-AE45</f>
        <v/>
      </c>
      <c r="G45" s="54">
        <f>SUM(H45:K45,M45:P45,R45:U45,W45:Z45)-AF45</f>
        <v/>
      </c>
      <c r="H45" s="48" t="n">
        <v>913</v>
      </c>
      <c r="I45" s="48" t="n">
        <v>608</v>
      </c>
      <c r="J45" s="48" t="n">
        <v>330</v>
      </c>
      <c r="K45" s="48" t="n">
        <v>108</v>
      </c>
      <c r="L45" s="48" t="n">
        <v>1959</v>
      </c>
      <c r="M45" s="51" t="n"/>
      <c r="N45" s="48" t="n">
        <v>1</v>
      </c>
      <c r="O45" s="48" t="n">
        <v>7</v>
      </c>
      <c r="P45" s="48" t="n">
        <v>1</v>
      </c>
      <c r="Q45" s="48" t="n">
        <v>9</v>
      </c>
      <c r="R45" s="48" t="n">
        <v>109</v>
      </c>
      <c r="S45" s="48" t="n">
        <v>249</v>
      </c>
      <c r="T45" s="49" t="n">
        <v>10</v>
      </c>
      <c r="U45" s="49" t="n">
        <v>2</v>
      </c>
      <c r="V45" s="49" t="n">
        <v>370</v>
      </c>
      <c r="W45" s="49" t="n">
        <v>89</v>
      </c>
      <c r="X45" s="49" t="n">
        <v>71</v>
      </c>
      <c r="Y45" s="49" t="n">
        <v>8</v>
      </c>
      <c r="Z45" s="49" t="n">
        <v>2</v>
      </c>
      <c r="AA45" s="49" t="n">
        <v>170</v>
      </c>
      <c r="AB45" s="49" t="n">
        <v>1111</v>
      </c>
      <c r="AC45" s="49" t="n">
        <v>929</v>
      </c>
      <c r="AD45" s="49" t="n">
        <v>355</v>
      </c>
      <c r="AE45" s="49" t="n">
        <v>113</v>
      </c>
      <c r="AF45" s="49" t="n">
        <v>2508</v>
      </c>
      <c r="AG45" s="50" t="n">
        <v>8.16</v>
      </c>
      <c r="AH45" s="57" t="n"/>
    </row>
    <row r="46" customFormat="1" s="4">
      <c r="A46" s="57" t="inlineStr">
        <is>
          <t>九州區</t>
        </is>
      </c>
      <c r="B46" s="57" t="inlineStr">
        <is>
          <t>佐賀</t>
        </is>
      </c>
      <c r="C46" s="54">
        <f>SUMIFS(H46:Z46,$H$2:$Z$2,"尋常",$H$3:$Z$3,"男")-AB46</f>
        <v/>
      </c>
      <c r="D46" s="54">
        <f>SUMIFS(H46:Z46,$H$2:$Z$2,"尋常",$H$3:$Z$3,"女")-AC46</f>
        <v/>
      </c>
      <c r="E46" s="54">
        <f>SUMIFS(H46:Z46,$H$2:$Z$2,"高等",$H$3:$Z$3,"男")-AD46</f>
        <v/>
      </c>
      <c r="F46" s="54">
        <f>SUMIFS(H46:Z46,$H$2:$Z$2,"高等",$H$3:$Z$3,"女")-AE46</f>
        <v/>
      </c>
      <c r="G46" s="54">
        <f>SUM(H46:K46,M46:P46,R46:U46,W46:Z46)-AF46</f>
        <v/>
      </c>
      <c r="H46" s="48" t="n">
        <v>1621</v>
      </c>
      <c r="I46" s="48" t="n">
        <v>540</v>
      </c>
      <c r="J46" s="48" t="n">
        <v>406</v>
      </c>
      <c r="K46" s="48" t="n">
        <v>40</v>
      </c>
      <c r="L46" s="48" t="n">
        <v>2607</v>
      </c>
      <c r="M46" s="48" t="n">
        <v>5</v>
      </c>
      <c r="N46" s="48" t="n">
        <v>133</v>
      </c>
      <c r="O46" s="48" t="n">
        <v>8</v>
      </c>
      <c r="P46" s="48" t="n">
        <v>13</v>
      </c>
      <c r="Q46" s="48" t="n">
        <v>159</v>
      </c>
      <c r="R46" s="48" t="n">
        <v>191</v>
      </c>
      <c r="S46" s="48" t="n">
        <v>329</v>
      </c>
      <c r="T46" s="49" t="n">
        <v>7</v>
      </c>
      <c r="U46" s="49" t="n"/>
      <c r="V46" s="49" t="n">
        <v>527</v>
      </c>
      <c r="W46" s="49" t="n">
        <v>257</v>
      </c>
      <c r="X46" s="49" t="n">
        <v>260</v>
      </c>
      <c r="Y46" s="49" t="n">
        <v>18</v>
      </c>
      <c r="Z46" s="49" t="n">
        <v>5</v>
      </c>
      <c r="AA46" s="49" t="n">
        <v>540</v>
      </c>
      <c r="AB46" s="49" t="n">
        <v>2074</v>
      </c>
      <c r="AC46" s="49" t="n">
        <v>1262</v>
      </c>
      <c r="AD46" s="49" t="n">
        <v>439</v>
      </c>
      <c r="AE46" s="49" t="n">
        <v>58</v>
      </c>
      <c r="AF46" s="49" t="n">
        <v>3833</v>
      </c>
      <c r="AG46" s="50" t="n">
        <v>4.97</v>
      </c>
      <c r="AH46" s="57" t="n"/>
    </row>
    <row r="47" customFormat="1" s="4">
      <c r="A47" s="57" t="inlineStr">
        <is>
          <t>九州區</t>
        </is>
      </c>
      <c r="B47" s="57" t="inlineStr">
        <is>
          <t>長崎</t>
        </is>
      </c>
      <c r="C47" s="54">
        <f>SUMIFS(H47:Z47,$H$2:$Z$2,"尋常",$H$3:$Z$3,"男")-AB47</f>
        <v/>
      </c>
      <c r="D47" s="54">
        <f>SUMIFS(H47:Z47,$H$2:$Z$2,"尋常",$H$3:$Z$3,"女")-AC47</f>
        <v/>
      </c>
      <c r="E47" s="54">
        <f>SUMIFS(H47:Z47,$H$2:$Z$2,"高等",$H$3:$Z$3,"男")-AD47</f>
        <v/>
      </c>
      <c r="F47" s="54">
        <f>SUMIFS(H47:Z47,$H$2:$Z$2,"高等",$H$3:$Z$3,"女")-AE47</f>
        <v/>
      </c>
      <c r="G47" s="54">
        <f>SUM(H47:K47,M47:P47,R47:U47,W47:Z47)-AF47</f>
        <v/>
      </c>
      <c r="H47" s="48" t="n">
        <v>1976</v>
      </c>
      <c r="I47" s="48" t="n">
        <v>592</v>
      </c>
      <c r="J47" s="48" t="n">
        <v>453</v>
      </c>
      <c r="K47" s="48" t="n">
        <v>29</v>
      </c>
      <c r="L47" s="48" t="n">
        <v>3050</v>
      </c>
      <c r="M47" s="48" t="n">
        <v>71</v>
      </c>
      <c r="N47" s="48" t="n">
        <v>171</v>
      </c>
      <c r="O47" s="48" t="n">
        <v>19</v>
      </c>
      <c r="P47" s="48" t="n">
        <v>7</v>
      </c>
      <c r="Q47" s="48" t="n">
        <v>268</v>
      </c>
      <c r="R47" s="48" t="n">
        <v>170</v>
      </c>
      <c r="S47" s="48" t="n">
        <v>109</v>
      </c>
      <c r="T47" s="49" t="n"/>
      <c r="U47" s="49" t="n"/>
      <c r="V47" s="49" t="n">
        <v>279</v>
      </c>
      <c r="W47" s="49" t="n">
        <v>533</v>
      </c>
      <c r="X47" s="49" t="n">
        <v>543</v>
      </c>
      <c r="Y47" s="49" t="n">
        <v>24</v>
      </c>
      <c r="Z47" s="49" t="n">
        <v>4</v>
      </c>
      <c r="AA47" s="49" t="n">
        <v>1104</v>
      </c>
      <c r="AB47" s="49" t="n">
        <v>2750</v>
      </c>
      <c r="AC47" s="49" t="n">
        <v>1415</v>
      </c>
      <c r="AD47" s="49" t="n">
        <v>496</v>
      </c>
      <c r="AE47" s="49" t="n">
        <v>40</v>
      </c>
      <c r="AF47" s="49" t="n">
        <v>4701</v>
      </c>
      <c r="AG47" s="50" t="n">
        <v>4.69</v>
      </c>
      <c r="AH47" s="57" t="n"/>
    </row>
    <row r="48" customFormat="1" s="4">
      <c r="A48" s="57" t="inlineStr">
        <is>
          <t>九州區</t>
        </is>
      </c>
      <c r="B48" s="57" t="inlineStr">
        <is>
          <t>熊本</t>
        </is>
      </c>
      <c r="C48" s="54">
        <f>SUMIFS(H48:Z48,$H$2:$Z$2,"尋常",$H$3:$Z$3,"男")-AB48</f>
        <v/>
      </c>
      <c r="D48" s="54">
        <f>SUMIFS(H48:Z48,$H$2:$Z$2,"尋常",$H$3:$Z$3,"女")-AC48</f>
        <v/>
      </c>
      <c r="E48" s="54">
        <f>SUMIFS(H48:Z48,$H$2:$Z$2,"高等",$H$3:$Z$3,"男")-AD48</f>
        <v/>
      </c>
      <c r="F48" s="54">
        <f>SUMIFS(H48:Z48,$H$2:$Z$2,"高等",$H$3:$Z$3,"女")-AE48</f>
        <v/>
      </c>
      <c r="G48" s="54">
        <f>SUM(H48:K48,M48:P48,R48:U48,W48:Z48)-AF48</f>
        <v/>
      </c>
      <c r="H48" s="48" t="n">
        <v>1437</v>
      </c>
      <c r="I48" s="48" t="n">
        <v>472</v>
      </c>
      <c r="J48" s="48" t="n">
        <v>487</v>
      </c>
      <c r="K48" s="48" t="n">
        <v>14</v>
      </c>
      <c r="L48" s="48" t="n">
        <v>2410</v>
      </c>
      <c r="M48" s="48" t="n">
        <v>37</v>
      </c>
      <c r="N48" s="48" t="n">
        <v>235</v>
      </c>
      <c r="O48" s="48" t="n">
        <v>9</v>
      </c>
      <c r="P48" s="48" t="n">
        <v>36</v>
      </c>
      <c r="Q48" s="48" t="n">
        <v>317</v>
      </c>
      <c r="R48" s="48" t="n">
        <v>126</v>
      </c>
      <c r="S48" s="48" t="n">
        <v>156</v>
      </c>
      <c r="T48" s="49" t="n">
        <v>3</v>
      </c>
      <c r="U48" s="49" t="n"/>
      <c r="V48" s="49" t="n">
        <v>285</v>
      </c>
      <c r="W48" s="49" t="n">
        <v>275</v>
      </c>
      <c r="X48" s="49" t="n">
        <v>267</v>
      </c>
      <c r="Y48" s="49" t="n">
        <v>13</v>
      </c>
      <c r="Z48" s="49" t="n">
        <v>5</v>
      </c>
      <c r="AA48" s="49" t="n">
        <v>560</v>
      </c>
      <c r="AB48" s="49" t="n">
        <v>1875</v>
      </c>
      <c r="AC48" s="49" t="n">
        <v>1130</v>
      </c>
      <c r="AD48" s="49" t="n">
        <v>512</v>
      </c>
      <c r="AE48" s="49" t="n">
        <v>55</v>
      </c>
      <c r="AF48" s="49" t="n">
        <v>3572</v>
      </c>
      <c r="AG48" s="50" t="n">
        <v>4.87</v>
      </c>
      <c r="AH48" s="57" t="n"/>
    </row>
    <row r="49" customFormat="1" s="4">
      <c r="A49" s="57" t="inlineStr">
        <is>
          <t>九州區</t>
        </is>
      </c>
      <c r="B49" s="57" t="inlineStr">
        <is>
          <t>宮崎</t>
        </is>
      </c>
      <c r="C49" s="54">
        <f>SUMIFS(H49:Z49,$H$2:$Z$2,"尋常",$H$3:$Z$3,"男")-AB49</f>
        <v/>
      </c>
      <c r="D49" s="54">
        <f>SUMIFS(H49:Z49,$H$2:$Z$2,"尋常",$H$3:$Z$3,"女")-AC49</f>
        <v/>
      </c>
      <c r="E49" s="54">
        <f>SUMIFS(H49:Z49,$H$2:$Z$2,"高等",$H$3:$Z$3,"男")-AD49</f>
        <v/>
      </c>
      <c r="F49" s="54">
        <f>SUMIFS(H49:Z49,$H$2:$Z$2,"高等",$H$3:$Z$3,"女")-AE49</f>
        <v/>
      </c>
      <c r="G49" s="54">
        <f>SUM(H49:K49,M49:P49,R49:U49,W49:Z49)-AF49</f>
        <v/>
      </c>
      <c r="H49" s="48" t="n">
        <v>1177</v>
      </c>
      <c r="I49" s="48" t="n">
        <v>334</v>
      </c>
      <c r="J49" s="48" t="n">
        <v>213</v>
      </c>
      <c r="K49" s="48" t="n">
        <v>7</v>
      </c>
      <c r="L49" s="48" t="n">
        <v>1731</v>
      </c>
      <c r="M49" s="48" t="n">
        <v>12</v>
      </c>
      <c r="N49" s="48" t="n">
        <v>85</v>
      </c>
      <c r="O49" s="48" t="n">
        <v>17</v>
      </c>
      <c r="P49" s="48" t="n">
        <v>15</v>
      </c>
      <c r="Q49" s="48" t="n">
        <v>129</v>
      </c>
      <c r="R49" s="48" t="n">
        <v>138</v>
      </c>
      <c r="S49" s="48" t="n">
        <v>101</v>
      </c>
      <c r="T49" s="49" t="n">
        <v>1</v>
      </c>
      <c r="U49" s="49" t="n"/>
      <c r="V49" s="49" t="n">
        <v>240</v>
      </c>
      <c r="W49" s="49" t="n">
        <v>130</v>
      </c>
      <c r="X49" s="49" t="n">
        <v>159</v>
      </c>
      <c r="Y49" s="49" t="n">
        <v>6</v>
      </c>
      <c r="Z49" s="49" t="n">
        <v>3</v>
      </c>
      <c r="AA49" s="49" t="n">
        <v>298</v>
      </c>
      <c r="AB49" s="49" t="n">
        <v>1457</v>
      </c>
      <c r="AC49" s="49" t="n">
        <v>679</v>
      </c>
      <c r="AD49" s="49" t="n">
        <v>237</v>
      </c>
      <c r="AE49" s="49" t="n">
        <v>25</v>
      </c>
      <c r="AF49" s="49" t="n">
        <v>2398</v>
      </c>
      <c r="AG49" s="50" t="n">
        <v>5.73</v>
      </c>
      <c r="AH49" s="57" t="n"/>
    </row>
    <row r="50" customFormat="1" s="4">
      <c r="A50" s="57" t="inlineStr">
        <is>
          <t>九州區</t>
        </is>
      </c>
      <c r="B50" s="57" t="inlineStr">
        <is>
          <t>鹿児島</t>
        </is>
      </c>
      <c r="C50" s="54">
        <f>SUMIFS(H50:Z50,$H$2:$Z$2,"尋常",$H$3:$Z$3,"男")-AB50</f>
        <v/>
      </c>
      <c r="D50" s="54">
        <f>SUMIFS(H50:Z50,$H$2:$Z$2,"尋常",$H$3:$Z$3,"女")-AC50</f>
        <v/>
      </c>
      <c r="E50" s="54">
        <f>SUMIFS(H50:Z50,$H$2:$Z$2,"高等",$H$3:$Z$3,"男")-AD50</f>
        <v/>
      </c>
      <c r="F50" s="54">
        <f>SUMIFS(H50:Z50,$H$2:$Z$2,"高等",$H$3:$Z$3,"女")-AE50</f>
        <v/>
      </c>
      <c r="G50" s="54">
        <f>SUM(H50:K50,M50:P50,R50:U50,W50:Z50)-AF50</f>
        <v/>
      </c>
      <c r="H50" s="48" t="n">
        <v>2283</v>
      </c>
      <c r="I50" s="48" t="n">
        <v>602</v>
      </c>
      <c r="J50" s="48" t="n">
        <v>529</v>
      </c>
      <c r="K50" s="48" t="n">
        <v>55</v>
      </c>
      <c r="L50" s="48" t="n">
        <v>3469</v>
      </c>
      <c r="M50" s="48" t="n">
        <v>10</v>
      </c>
      <c r="N50" s="48" t="n">
        <v>179</v>
      </c>
      <c r="O50" s="48" t="n">
        <v>98</v>
      </c>
      <c r="P50" s="48" t="n">
        <v>42</v>
      </c>
      <c r="Q50" s="48" t="n">
        <v>329</v>
      </c>
      <c r="R50" s="48" t="n">
        <v>364</v>
      </c>
      <c r="S50" s="48" t="n">
        <v>259</v>
      </c>
      <c r="T50" s="49" t="n">
        <v>14</v>
      </c>
      <c r="U50" s="49" t="n">
        <v>1</v>
      </c>
      <c r="V50" s="49" t="n">
        <v>638</v>
      </c>
      <c r="W50" s="49" t="n">
        <v>478</v>
      </c>
      <c r="X50" s="49" t="n">
        <v>437</v>
      </c>
      <c r="Y50" s="49" t="n">
        <v>113</v>
      </c>
      <c r="Z50" s="49" t="n">
        <v>20</v>
      </c>
      <c r="AA50" s="49" t="n">
        <v>1048</v>
      </c>
      <c r="AB50" s="49" t="n">
        <v>3135</v>
      </c>
      <c r="AC50" s="49" t="n">
        <v>1477</v>
      </c>
      <c r="AD50" s="49" t="n">
        <v>754</v>
      </c>
      <c r="AE50" s="49" t="n">
        <v>118</v>
      </c>
      <c r="AF50" s="49" t="n">
        <v>5484</v>
      </c>
      <c r="AG50" s="50" t="n">
        <v>5.45</v>
      </c>
      <c r="AH50" s="57" t="n"/>
    </row>
    <row r="51" customFormat="1" s="4">
      <c r="A51" s="57" t="inlineStr">
        <is>
          <t>沖縄</t>
        </is>
      </c>
      <c r="B51" s="57" t="inlineStr">
        <is>
          <t>沖縄</t>
        </is>
      </c>
      <c r="C51" s="54">
        <f>SUMIFS(H51:Z51,$H$2:$Z$2,"尋常",$H$3:$Z$3,"男")-AB51</f>
        <v/>
      </c>
      <c r="D51" s="54">
        <f>SUMIFS(H51:Z51,$H$2:$Z$2,"尋常",$H$3:$Z$3,"女")-AC51</f>
        <v/>
      </c>
      <c r="E51" s="54">
        <f>SUMIFS(H51:Z51,$H$2:$Z$2,"高等",$H$3:$Z$3,"男")-AD51</f>
        <v/>
      </c>
      <c r="F51" s="54">
        <f>SUMIFS(H51:Z51,$H$2:$Z$2,"高等",$H$3:$Z$3,"女")-AE51</f>
        <v/>
      </c>
      <c r="G51" s="54">
        <f>SUM(H51:K51,M51:P51,R51:U51,W51:Z51)-AF51</f>
        <v/>
      </c>
      <c r="H51" s="48" t="n">
        <v>639</v>
      </c>
      <c r="I51" s="48" t="n">
        <v>302</v>
      </c>
      <c r="J51" s="48" t="n">
        <v>186</v>
      </c>
      <c r="K51" s="48" t="n">
        <v>2</v>
      </c>
      <c r="L51" s="48" t="n">
        <v>1129</v>
      </c>
      <c r="M51" s="48" t="n">
        <v>22</v>
      </c>
      <c r="N51" s="48" t="n">
        <v>18</v>
      </c>
      <c r="O51" s="48" t="n">
        <v>20</v>
      </c>
      <c r="P51" s="48" t="n">
        <v>2</v>
      </c>
      <c r="Q51" s="48" t="n">
        <v>62</v>
      </c>
      <c r="R51" s="48" t="n">
        <v>46</v>
      </c>
      <c r="S51" s="48" t="n">
        <v>102</v>
      </c>
      <c r="T51" s="49" t="n">
        <v>1</v>
      </c>
      <c r="U51" s="49" t="n"/>
      <c r="V51" s="49" t="n">
        <v>149</v>
      </c>
      <c r="W51" s="49" t="n">
        <v>223</v>
      </c>
      <c r="X51" s="49" t="n">
        <v>93</v>
      </c>
      <c r="Y51" s="49" t="n">
        <v>10</v>
      </c>
      <c r="Z51" s="49" t="n"/>
      <c r="AA51" s="49" t="n">
        <v>326</v>
      </c>
      <c r="AB51" s="49" t="n">
        <v>930</v>
      </c>
      <c r="AC51" s="49" t="n">
        <v>515</v>
      </c>
      <c r="AD51" s="49" t="n">
        <v>217</v>
      </c>
      <c r="AE51" s="49" t="n">
        <v>4</v>
      </c>
      <c r="AF51" s="49" t="n">
        <v>1666</v>
      </c>
      <c r="AG51" s="50" t="n">
        <v>6.97</v>
      </c>
      <c r="AH51" s="57" t="n"/>
    </row>
    <row r="52" customFormat="1" s="4">
      <c r="A52" s="57" t="inlineStr">
        <is>
          <t>總計</t>
        </is>
      </c>
      <c r="B52" s="57" t="n"/>
      <c r="C52" s="54">
        <f>SUMIFS(H52:Z52,$H$2:$Z$2,"尋常",$H$3:$Z$3,"男")-AB52</f>
        <v/>
      </c>
      <c r="D52" s="54">
        <f>SUMIFS(H52:Z52,$H$2:$Z$2,"尋常",$H$3:$Z$3,"女")-AC52</f>
        <v/>
      </c>
      <c r="E52" s="54">
        <f>SUMIFS(H52:Z52,$H$2:$Z$2,"高等",$H$3:$Z$3,"男")-AD52</f>
        <v/>
      </c>
      <c r="F52" s="54">
        <f>SUMIFS(H52:Z52,$H$2:$Z$2,"高等",$H$3:$Z$3,"女")-AE52</f>
        <v/>
      </c>
      <c r="G52" s="54">
        <f>SUM(H52:K52,M52:P52,R52:U52,W52:Z52)-AF52</f>
        <v/>
      </c>
      <c r="H52" s="48" t="n">
        <v>81488</v>
      </c>
      <c r="I52" s="48" t="n">
        <v>31740</v>
      </c>
      <c r="J52" s="48" t="n">
        <v>20981</v>
      </c>
      <c r="K52" s="48" t="n">
        <v>1511</v>
      </c>
      <c r="L52" s="48" t="n">
        <v>135720</v>
      </c>
      <c r="M52" s="48" t="n">
        <v>1544</v>
      </c>
      <c r="N52" s="48" t="n">
        <v>5849</v>
      </c>
      <c r="O52" s="48" t="n">
        <v>839</v>
      </c>
      <c r="P52" s="48" t="n">
        <v>1168</v>
      </c>
      <c r="Q52" s="48" t="n">
        <v>9400</v>
      </c>
      <c r="R52" s="48" t="n">
        <v>9108</v>
      </c>
      <c r="S52" s="48" t="n">
        <v>7767</v>
      </c>
      <c r="T52" s="49" t="n">
        <v>135</v>
      </c>
      <c r="U52" s="49" t="n">
        <v>10</v>
      </c>
      <c r="V52" s="49" t="n">
        <v>17020</v>
      </c>
      <c r="W52" s="49" t="n">
        <v>13168</v>
      </c>
      <c r="X52" s="49" t="n">
        <v>13092</v>
      </c>
      <c r="Y52" s="49" t="n">
        <v>668</v>
      </c>
      <c r="Z52" s="49" t="n">
        <v>408</v>
      </c>
      <c r="AA52" s="49" t="n">
        <v>27336</v>
      </c>
      <c r="AB52" s="49" t="n">
        <v>105308</v>
      </c>
      <c r="AC52" s="49" t="n">
        <v>58448</v>
      </c>
      <c r="AD52" s="49" t="n">
        <v>22623</v>
      </c>
      <c r="AE52" s="49" t="n">
        <v>3097</v>
      </c>
      <c r="AF52" s="49" t="n">
        <v>189476</v>
      </c>
      <c r="AG52" s="50" t="n">
        <v>5.31</v>
      </c>
      <c r="AH52" s="57" t="n"/>
    </row>
    <row r="53">
      <c r="A53" s="57" t="n"/>
      <c r="B53" s="57" t="n"/>
      <c r="C53" s="45" t="n"/>
      <c r="D53" s="45" t="n"/>
      <c r="E53" s="45" t="n"/>
      <c r="F53" s="45" t="n"/>
      <c r="G53" s="45" t="n"/>
      <c r="H53" s="49" t="n"/>
      <c r="I53" s="49" t="n"/>
      <c r="J53" s="49" t="n"/>
      <c r="K53" s="49" t="n"/>
      <c r="L53" s="49" t="n"/>
      <c r="M53" s="49" t="n"/>
      <c r="N53" s="49" t="n"/>
      <c r="O53" s="49" t="n"/>
      <c r="P53" s="49" t="n"/>
      <c r="Q53" s="49" t="n"/>
      <c r="R53" s="49" t="n"/>
      <c r="S53" s="49" t="n"/>
      <c r="T53" s="52" t="n"/>
      <c r="U53" s="57" t="n"/>
      <c r="V53" s="57" t="n"/>
      <c r="W53" s="57" t="n"/>
      <c r="X53" s="57" t="n"/>
      <c r="Y53" s="57" t="n"/>
      <c r="Z53" s="57" t="n"/>
      <c r="AA53" s="57" t="n"/>
      <c r="AB53" s="57" t="n"/>
      <c r="AC53" s="57" t="n"/>
      <c r="AD53" s="57" t="n"/>
      <c r="AE53" s="57" t="n"/>
      <c r="AF53" s="57" t="n"/>
      <c r="AG53" s="57" t="n"/>
      <c r="AH53" s="57" t="n"/>
    </row>
    <row r="54">
      <c r="A54" s="57" t="n"/>
      <c r="B54" s="57" t="n"/>
      <c r="C54" s="45" t="n"/>
      <c r="D54" s="45" t="n"/>
      <c r="E54" s="45" t="n"/>
      <c r="F54" s="45" t="n"/>
      <c r="G54" s="45" t="n"/>
      <c r="H54" s="57" t="n"/>
      <c r="I54" s="57" t="n"/>
      <c r="J54" s="57" t="n"/>
      <c r="K54" s="57" t="n"/>
      <c r="L54" s="57" t="n"/>
      <c r="M54" s="57" t="n"/>
      <c r="N54" s="57" t="n"/>
      <c r="O54" s="57" t="n"/>
      <c r="P54" s="57" t="n"/>
      <c r="Q54" s="57" t="n"/>
      <c r="R54" s="57" t="n"/>
      <c r="S54" s="57" t="n"/>
      <c r="T54" s="57" t="n"/>
      <c r="U54" s="57" t="n"/>
      <c r="V54" s="57" t="n"/>
      <c r="W54" s="57" t="n"/>
      <c r="X54" s="57" t="n"/>
      <c r="Y54" s="57" t="n"/>
      <c r="Z54" s="57" t="n"/>
      <c r="AA54" s="57" t="n"/>
      <c r="AB54" s="57" t="n"/>
      <c r="AC54" s="57" t="n"/>
      <c r="AD54" s="57" t="n"/>
      <c r="AE54" s="57" t="n"/>
      <c r="AF54" s="57" t="n"/>
      <c r="AG54" s="57" t="n"/>
      <c r="AH54" s="57" t="n"/>
    </row>
    <row r="55">
      <c r="A55" s="57" t="n"/>
      <c r="B55" s="57" t="n"/>
      <c r="C55" s="45" t="n"/>
      <c r="D55" s="45" t="n"/>
      <c r="E55" s="45" t="n"/>
      <c r="F55" s="45" t="n"/>
      <c r="G55" s="45" t="n"/>
      <c r="H55" s="49" t="n"/>
      <c r="I55" s="49" t="n"/>
      <c r="J55" s="49" t="n"/>
      <c r="K55" s="49" t="n"/>
      <c r="L55" s="49" t="n"/>
      <c r="M55" s="49" t="n"/>
      <c r="N55" s="49" t="n"/>
      <c r="O55" s="49" t="n"/>
      <c r="P55" s="49" t="n"/>
      <c r="Q55" s="49" t="n"/>
      <c r="R55" s="49" t="n"/>
      <c r="S55" s="49" t="n"/>
      <c r="T55" s="52" t="n"/>
      <c r="U55" s="57" t="n"/>
      <c r="V55" s="57" t="n"/>
      <c r="W55" s="57" t="n"/>
      <c r="X55" s="57" t="n"/>
      <c r="Y55" s="57" t="n"/>
      <c r="Z55" s="57" t="n"/>
      <c r="AA55" s="57" t="n"/>
      <c r="AB55" s="57" t="n"/>
      <c r="AC55" s="57" t="n"/>
      <c r="AD55" s="57" t="n"/>
      <c r="AE55" s="57" t="n"/>
      <c r="AF55" s="57" t="n"/>
      <c r="AG55" s="57" t="n"/>
      <c r="AH55" s="57" t="n"/>
    </row>
    <row r="56">
      <c r="A56" s="57" t="n"/>
      <c r="B56" s="57" t="n"/>
      <c r="C56" s="45" t="n"/>
      <c r="D56" s="45" t="n"/>
      <c r="E56" s="45" t="n"/>
      <c r="F56" s="45" t="n"/>
      <c r="G56" s="45" t="n"/>
      <c r="H56" s="49" t="n"/>
      <c r="I56" s="49" t="n"/>
      <c r="J56" s="49" t="n"/>
      <c r="K56" s="49" t="n"/>
      <c r="L56" s="49" t="n"/>
      <c r="M56" s="49" t="n"/>
      <c r="N56" s="49" t="n"/>
      <c r="O56" s="49" t="n"/>
      <c r="P56" s="49" t="n"/>
      <c r="Q56" s="49" t="n"/>
      <c r="R56" s="49" t="n"/>
      <c r="S56" s="49" t="n"/>
      <c r="T56" s="52" t="n"/>
      <c r="U56" s="57" t="n"/>
      <c r="V56" s="57" t="n"/>
      <c r="W56" s="57" t="n"/>
      <c r="X56" s="57" t="n"/>
      <c r="Y56" s="57" t="n"/>
      <c r="Z56" s="57" t="n"/>
      <c r="AA56" s="57" t="n"/>
      <c r="AB56" s="57" t="n"/>
      <c r="AC56" s="57" t="n"/>
      <c r="AD56" s="57" t="n"/>
      <c r="AE56" s="57" t="n"/>
      <c r="AF56" s="57" t="n"/>
      <c r="AG56" s="57" t="n"/>
      <c r="AH56" s="57" t="n"/>
    </row>
    <row r="57">
      <c r="A57" s="57" t="n"/>
      <c r="B57" s="57" t="n"/>
      <c r="C57" s="45" t="n"/>
      <c r="D57" s="45" t="n"/>
      <c r="E57" s="45" t="n"/>
      <c r="F57" s="45" t="n"/>
      <c r="G57" s="45" t="n"/>
      <c r="H57" s="49" t="n"/>
      <c r="I57" s="49" t="n"/>
      <c r="J57" s="49" t="n"/>
      <c r="K57" s="49" t="n"/>
      <c r="L57" s="49" t="n"/>
      <c r="M57" s="49" t="n"/>
      <c r="N57" s="49" t="n"/>
      <c r="O57" s="49" t="n"/>
      <c r="P57" s="49" t="n"/>
      <c r="Q57" s="49" t="n"/>
      <c r="R57" s="49" t="n"/>
      <c r="S57" s="49" t="n"/>
      <c r="T57" s="52" t="n"/>
      <c r="U57" s="57" t="n"/>
      <c r="V57" s="57" t="n"/>
      <c r="W57" s="57" t="n"/>
      <c r="X57" s="57" t="n"/>
      <c r="Y57" s="57" t="n"/>
      <c r="Z57" s="57" t="n"/>
      <c r="AA57" s="57" t="n"/>
      <c r="AB57" s="57" t="n"/>
      <c r="AC57" s="57" t="n"/>
      <c r="AD57" s="57" t="n"/>
      <c r="AE57" s="57" t="n"/>
      <c r="AF57" s="57" t="n"/>
      <c r="AG57" s="57" t="n"/>
      <c r="AH57" s="57" t="n"/>
    </row>
    <row r="58">
      <c r="A58" s="57" t="n"/>
      <c r="B58" s="57" t="n"/>
      <c r="C58" s="45" t="n"/>
      <c r="D58" s="45" t="n"/>
      <c r="E58" s="45" t="n"/>
      <c r="F58" s="45" t="n"/>
      <c r="G58" s="45" t="n"/>
      <c r="H58" s="49" t="n"/>
      <c r="I58" s="49" t="n"/>
      <c r="J58" s="49" t="n"/>
      <c r="K58" s="49" t="n"/>
      <c r="L58" s="49" t="n"/>
      <c r="M58" s="49" t="n"/>
      <c r="N58" s="49" t="n"/>
      <c r="O58" s="49" t="n"/>
      <c r="P58" s="49" t="n"/>
      <c r="Q58" s="49" t="n"/>
      <c r="R58" s="49" t="n"/>
      <c r="S58" s="49" t="n"/>
      <c r="T58" s="52" t="n"/>
      <c r="U58" s="57" t="n"/>
      <c r="V58" s="57" t="n"/>
      <c r="W58" s="57" t="n"/>
      <c r="X58" s="57" t="n"/>
      <c r="Y58" s="57" t="n"/>
      <c r="Z58" s="57" t="n"/>
      <c r="AA58" s="57" t="n"/>
      <c r="AB58" s="57" t="n"/>
      <c r="AC58" s="57" t="n"/>
      <c r="AD58" s="57" t="n"/>
      <c r="AE58" s="57" t="n"/>
      <c r="AF58" s="57" t="n"/>
      <c r="AG58" s="57" t="n"/>
      <c r="AH58" s="57" t="n"/>
    </row>
    <row r="59">
      <c r="A59" s="57" t="n"/>
      <c r="B59" s="57" t="n"/>
      <c r="C59" s="45" t="n"/>
      <c r="D59" s="45" t="n"/>
      <c r="E59" s="45" t="n"/>
      <c r="F59" s="45" t="n"/>
      <c r="G59" s="45" t="n"/>
      <c r="H59" s="49" t="n"/>
      <c r="I59" s="49" t="n"/>
      <c r="J59" s="49" t="n"/>
      <c r="K59" s="49" t="n"/>
      <c r="L59" s="49" t="n"/>
      <c r="M59" s="49" t="n"/>
      <c r="N59" s="49" t="n"/>
      <c r="O59" s="49" t="n"/>
      <c r="P59" s="49" t="n"/>
      <c r="Q59" s="49" t="n"/>
      <c r="R59" s="49" t="n"/>
      <c r="S59" s="49" t="n"/>
      <c r="T59" s="52" t="n"/>
      <c r="U59" s="57" t="n"/>
      <c r="V59" s="57" t="n"/>
      <c r="W59" s="57" t="n"/>
      <c r="X59" s="57" t="n"/>
      <c r="Y59" s="57" t="n"/>
      <c r="Z59" s="57" t="n"/>
      <c r="AA59" s="57" t="n"/>
      <c r="AB59" s="57" t="n"/>
      <c r="AC59" s="57" t="n"/>
      <c r="AD59" s="57" t="n"/>
      <c r="AE59" s="57" t="n"/>
      <c r="AF59" s="57" t="n"/>
      <c r="AG59" s="57" t="n"/>
      <c r="AH59" s="57" t="n"/>
    </row>
    <row r="60">
      <c r="A60" s="57" t="n"/>
      <c r="B60" s="57" t="n"/>
      <c r="C60" s="45" t="n"/>
      <c r="D60" s="45" t="n"/>
      <c r="E60" s="45" t="n"/>
      <c r="F60" s="45" t="n"/>
      <c r="G60" s="45" t="n"/>
      <c r="H60" s="49" t="n"/>
      <c r="I60" s="49" t="n"/>
      <c r="J60" s="49" t="n"/>
      <c r="K60" s="49" t="n"/>
      <c r="L60" s="49" t="n"/>
      <c r="M60" s="49" t="n"/>
      <c r="N60" s="49" t="n"/>
      <c r="O60" s="49" t="n"/>
      <c r="P60" s="49" t="n"/>
      <c r="Q60" s="49" t="n"/>
      <c r="R60" s="49" t="n"/>
      <c r="S60" s="49" t="n"/>
      <c r="T60" s="52" t="n"/>
      <c r="U60" s="57" t="n"/>
      <c r="V60" s="57" t="n"/>
      <c r="W60" s="57" t="n"/>
      <c r="X60" s="57" t="n"/>
      <c r="Y60" s="57" t="n"/>
      <c r="Z60" s="57" t="n"/>
      <c r="AA60" s="57" t="n"/>
      <c r="AB60" s="57" t="n"/>
      <c r="AC60" s="57" t="n"/>
      <c r="AD60" s="57" t="n"/>
      <c r="AE60" s="57" t="n"/>
      <c r="AF60" s="57" t="n"/>
      <c r="AG60" s="57" t="n"/>
      <c r="AH60" s="57" t="n"/>
    </row>
    <row r="61">
      <c r="A61" s="57" t="n"/>
      <c r="B61" s="57" t="n"/>
      <c r="C61" s="45" t="n"/>
      <c r="D61" s="45" t="n"/>
      <c r="E61" s="45" t="n"/>
      <c r="F61" s="45" t="n"/>
      <c r="G61" s="45" t="n"/>
      <c r="H61" s="49" t="n"/>
      <c r="I61" s="49" t="n"/>
      <c r="J61" s="49" t="n"/>
      <c r="K61" s="49" t="n"/>
      <c r="L61" s="49" t="n"/>
      <c r="M61" s="49" t="n"/>
      <c r="N61" s="49" t="n"/>
      <c r="O61" s="49" t="n"/>
      <c r="P61" s="49" t="n"/>
      <c r="Q61" s="49" t="n"/>
      <c r="R61" s="49" t="n"/>
      <c r="S61" s="49" t="n"/>
      <c r="T61" s="52" t="n"/>
      <c r="U61" s="57" t="n"/>
      <c r="V61" s="57" t="n"/>
      <c r="W61" s="57" t="n"/>
      <c r="X61" s="57" t="n"/>
      <c r="Y61" s="57" t="n"/>
      <c r="Z61" s="57" t="n"/>
      <c r="AA61" s="57" t="n"/>
      <c r="AB61" s="57" t="n"/>
      <c r="AC61" s="57" t="n"/>
      <c r="AD61" s="57" t="n"/>
      <c r="AE61" s="57" t="n"/>
      <c r="AF61" s="57" t="n"/>
      <c r="AG61" s="57" t="n"/>
      <c r="AH61" s="57" t="n"/>
    </row>
    <row r="62">
      <c r="A62" s="57" t="n"/>
      <c r="B62" s="57" t="n"/>
      <c r="C62" s="45" t="n"/>
      <c r="D62" s="45" t="n"/>
      <c r="E62" s="45" t="n"/>
      <c r="F62" s="45" t="n"/>
      <c r="G62" s="45" t="n"/>
      <c r="H62" s="49" t="n"/>
      <c r="I62" s="49" t="n"/>
      <c r="J62" s="49" t="n"/>
      <c r="K62" s="49" t="n"/>
      <c r="L62" s="49" t="n"/>
      <c r="M62" s="49" t="n"/>
      <c r="N62" s="49" t="n"/>
      <c r="O62" s="49" t="n"/>
      <c r="P62" s="49" t="n"/>
      <c r="Q62" s="49" t="n"/>
      <c r="R62" s="49" t="n"/>
      <c r="S62" s="49" t="n"/>
      <c r="T62" s="52" t="n"/>
      <c r="U62" s="57" t="n"/>
      <c r="V62" s="57" t="n"/>
      <c r="W62" s="57" t="n"/>
      <c r="X62" s="57" t="n"/>
      <c r="Y62" s="57" t="n"/>
      <c r="Z62" s="57" t="n"/>
      <c r="AA62" s="57" t="n"/>
      <c r="AB62" s="57" t="n"/>
      <c r="AC62" s="57" t="n"/>
      <c r="AD62" s="57" t="n"/>
      <c r="AE62" s="57" t="n"/>
      <c r="AF62" s="57" t="n"/>
      <c r="AG62" s="57" t="n"/>
      <c r="AH62" s="57" t="n"/>
    </row>
    <row r="63">
      <c r="A63" s="57" t="n"/>
      <c r="B63" s="57" t="n"/>
      <c r="C63" s="45" t="n"/>
      <c r="D63" s="45" t="n"/>
      <c r="E63" s="45" t="n"/>
      <c r="F63" s="45" t="n"/>
      <c r="G63" s="45" t="n"/>
      <c r="H63" s="49" t="n"/>
      <c r="I63" s="49" t="n"/>
      <c r="J63" s="49" t="n"/>
      <c r="K63" s="49" t="n"/>
      <c r="L63" s="49" t="n"/>
      <c r="M63" s="49" t="n"/>
      <c r="N63" s="49" t="n"/>
      <c r="O63" s="49" t="n"/>
      <c r="P63" s="49" t="n"/>
      <c r="Q63" s="49" t="n"/>
      <c r="R63" s="49" t="n"/>
      <c r="S63" s="49" t="n"/>
      <c r="T63" s="52" t="n"/>
      <c r="U63" s="57" t="n"/>
      <c r="V63" s="57" t="n"/>
      <c r="W63" s="57" t="n"/>
      <c r="X63" s="57" t="n"/>
      <c r="Y63" s="57" t="n"/>
      <c r="Z63" s="57" t="n"/>
      <c r="AA63" s="57" t="n"/>
      <c r="AB63" s="57" t="n"/>
      <c r="AC63" s="57" t="n"/>
      <c r="AD63" s="57" t="n"/>
      <c r="AE63" s="57" t="n"/>
      <c r="AF63" s="57" t="n"/>
      <c r="AG63" s="57" t="n"/>
      <c r="AH63" s="57" t="n"/>
    </row>
    <row r="64">
      <c r="A64" s="57" t="n"/>
      <c r="B64" s="57" t="n"/>
      <c r="C64" s="45" t="n"/>
      <c r="D64" s="45" t="n"/>
      <c r="E64" s="45" t="n"/>
      <c r="F64" s="45" t="n"/>
      <c r="G64" s="45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52" t="n"/>
      <c r="U64" s="57" t="n"/>
      <c r="V64" s="57" t="n"/>
      <c r="W64" s="57" t="n"/>
      <c r="X64" s="57" t="n"/>
      <c r="Y64" s="57" t="n"/>
      <c r="Z64" s="57" t="n"/>
      <c r="AA64" s="57" t="n"/>
      <c r="AB64" s="57" t="n"/>
      <c r="AC64" s="57" t="n"/>
      <c r="AD64" s="57" t="n"/>
      <c r="AE64" s="57" t="n"/>
      <c r="AF64" s="57" t="n"/>
      <c r="AG64" s="57" t="n"/>
      <c r="AH64" s="57" t="n"/>
    </row>
    <row r="65">
      <c r="A65" s="57" t="n"/>
      <c r="B65" s="57" t="n"/>
      <c r="C65" s="45" t="n"/>
      <c r="D65" s="45" t="n"/>
      <c r="E65" s="45" t="n"/>
      <c r="F65" s="45" t="n"/>
      <c r="G65" s="45" t="n"/>
      <c r="H65" s="49" t="n"/>
      <c r="I65" s="49" t="n"/>
      <c r="J65" s="49" t="n"/>
      <c r="K65" s="49" t="n"/>
      <c r="L65" s="49" t="n"/>
      <c r="M65" s="49" t="n"/>
      <c r="N65" s="49" t="n"/>
      <c r="O65" s="49" t="n"/>
      <c r="P65" s="49" t="n"/>
      <c r="Q65" s="49" t="n"/>
      <c r="R65" s="49" t="n"/>
      <c r="S65" s="49" t="n"/>
      <c r="T65" s="52" t="n"/>
      <c r="U65" s="57" t="n"/>
      <c r="V65" s="57" t="n"/>
      <c r="W65" s="57" t="n"/>
      <c r="X65" s="57" t="n"/>
      <c r="Y65" s="57" t="n"/>
      <c r="Z65" s="57" t="n"/>
      <c r="AA65" s="57" t="n"/>
      <c r="AB65" s="57" t="n"/>
      <c r="AC65" s="57" t="n"/>
      <c r="AD65" s="57" t="n"/>
      <c r="AE65" s="57" t="n"/>
      <c r="AF65" s="57" t="n"/>
      <c r="AG65" s="57" t="n"/>
      <c r="AH65" s="57" t="n"/>
    </row>
    <row r="66">
      <c r="A66" s="57" t="n"/>
      <c r="B66" s="57" t="n"/>
      <c r="C66" s="45" t="n"/>
      <c r="D66" s="45" t="n"/>
      <c r="E66" s="45" t="n"/>
      <c r="F66" s="45" t="n"/>
      <c r="G66" s="45" t="n"/>
      <c r="H66" s="49" t="n"/>
      <c r="I66" s="49" t="n"/>
      <c r="J66" s="49" t="n"/>
      <c r="K66" s="49" t="n"/>
      <c r="L66" s="49" t="n"/>
      <c r="M66" s="49" t="n"/>
      <c r="N66" s="49" t="n"/>
      <c r="O66" s="49" t="n"/>
      <c r="P66" s="49" t="n"/>
      <c r="Q66" s="49" t="n"/>
      <c r="R66" s="49" t="n"/>
      <c r="S66" s="49" t="n"/>
      <c r="T66" s="52" t="n"/>
      <c r="U66" s="57" t="n"/>
      <c r="V66" s="57" t="n"/>
      <c r="W66" s="57" t="n"/>
      <c r="X66" s="57" t="n"/>
      <c r="Y66" s="57" t="n"/>
      <c r="Z66" s="57" t="n"/>
      <c r="AA66" s="57" t="n"/>
      <c r="AB66" s="57" t="n"/>
      <c r="AC66" s="57" t="n"/>
      <c r="AD66" s="57" t="n"/>
      <c r="AE66" s="57" t="n"/>
      <c r="AF66" s="57" t="n"/>
      <c r="AG66" s="57" t="n"/>
      <c r="AH66" s="57" t="n"/>
    </row>
    <row r="67">
      <c r="A67" s="57" t="n"/>
      <c r="B67" s="57" t="n"/>
      <c r="C67" s="45" t="n"/>
      <c r="D67" s="45" t="n"/>
      <c r="E67" s="45" t="n"/>
      <c r="F67" s="45" t="n"/>
      <c r="G67" s="45" t="n"/>
      <c r="H67" s="49" t="n"/>
      <c r="I67" s="49" t="n"/>
      <c r="J67" s="49" t="n"/>
      <c r="K67" s="49" t="n"/>
      <c r="L67" s="49" t="n"/>
      <c r="M67" s="49" t="n"/>
      <c r="N67" s="49" t="n"/>
      <c r="O67" s="49" t="n"/>
      <c r="P67" s="49" t="n"/>
      <c r="Q67" s="49" t="n"/>
      <c r="R67" s="49" t="n"/>
      <c r="S67" s="49" t="n"/>
      <c r="T67" s="52" t="n"/>
      <c r="U67" s="57" t="n"/>
      <c r="V67" s="57" t="n"/>
      <c r="W67" s="57" t="n"/>
      <c r="X67" s="57" t="n"/>
      <c r="Y67" s="57" t="n"/>
      <c r="Z67" s="57" t="n"/>
      <c r="AA67" s="57" t="n"/>
      <c r="AB67" s="57" t="n"/>
      <c r="AC67" s="57" t="n"/>
      <c r="AD67" s="57" t="n"/>
      <c r="AE67" s="57" t="n"/>
      <c r="AF67" s="57" t="n"/>
      <c r="AG67" s="57" t="n"/>
      <c r="AH67" s="57" t="n"/>
    </row>
    <row r="68">
      <c r="A68" s="57" t="n"/>
      <c r="B68" s="57" t="n"/>
      <c r="C68" s="45" t="n"/>
      <c r="D68" s="45" t="n"/>
      <c r="E68" s="45" t="n"/>
      <c r="F68" s="45" t="n"/>
      <c r="G68" s="45" t="n"/>
      <c r="H68" s="49" t="n"/>
      <c r="I68" s="49" t="n"/>
      <c r="J68" s="49" t="n"/>
      <c r="K68" s="49" t="n"/>
      <c r="L68" s="49" t="n"/>
      <c r="M68" s="49" t="n"/>
      <c r="N68" s="49" t="n"/>
      <c r="O68" s="49" t="n"/>
      <c r="P68" s="49" t="n"/>
      <c r="Q68" s="49" t="n"/>
      <c r="R68" s="49" t="n"/>
      <c r="S68" s="49" t="n"/>
      <c r="T68" s="52" t="n"/>
      <c r="U68" s="57" t="n"/>
      <c r="V68" s="57" t="n"/>
      <c r="W68" s="57" t="n"/>
      <c r="X68" s="57" t="n"/>
      <c r="Y68" s="57" t="n"/>
      <c r="Z68" s="57" t="n"/>
      <c r="AA68" s="57" t="n"/>
      <c r="AB68" s="57" t="n"/>
      <c r="AC68" s="57" t="n"/>
      <c r="AD68" s="57" t="n"/>
      <c r="AE68" s="57" t="n"/>
      <c r="AF68" s="57" t="n"/>
      <c r="AG68" s="57" t="n"/>
      <c r="AH68" s="57" t="n"/>
    </row>
    <row r="69">
      <c r="A69" s="57" t="n"/>
      <c r="B69" s="57" t="n"/>
      <c r="C69" s="45" t="n"/>
      <c r="D69" s="45" t="n"/>
      <c r="E69" s="45" t="n"/>
      <c r="F69" s="45" t="n"/>
      <c r="G69" s="45" t="n"/>
      <c r="H69" s="49" t="n"/>
      <c r="I69" s="49" t="n"/>
      <c r="J69" s="49" t="n"/>
      <c r="K69" s="49" t="n"/>
      <c r="L69" s="49" t="n"/>
      <c r="M69" s="49" t="n"/>
      <c r="N69" s="49" t="n"/>
      <c r="O69" s="49" t="n"/>
      <c r="P69" s="49" t="n"/>
      <c r="Q69" s="49" t="n"/>
      <c r="R69" s="49" t="n"/>
      <c r="S69" s="49" t="n"/>
      <c r="T69" s="52" t="n"/>
      <c r="U69" s="57" t="n"/>
      <c r="V69" s="57" t="n"/>
      <c r="W69" s="57" t="n"/>
      <c r="X69" s="57" t="n"/>
      <c r="Y69" s="57" t="n"/>
      <c r="Z69" s="57" t="n"/>
      <c r="AA69" s="57" t="n"/>
      <c r="AB69" s="57" t="n"/>
      <c r="AC69" s="57" t="n"/>
      <c r="AD69" s="57" t="n"/>
      <c r="AE69" s="57" t="n"/>
      <c r="AF69" s="57" t="n"/>
      <c r="AG69" s="57" t="n"/>
      <c r="AH69" s="57" t="n"/>
    </row>
    <row r="70">
      <c r="A70" s="57" t="n"/>
      <c r="B70" s="57" t="n"/>
      <c r="C70" s="45" t="n"/>
      <c r="D70" s="45" t="n"/>
      <c r="E70" s="45" t="n"/>
      <c r="F70" s="45" t="n"/>
      <c r="G70" s="45" t="n"/>
      <c r="H70" s="49" t="n"/>
      <c r="I70" s="49" t="n"/>
      <c r="J70" s="49" t="n"/>
      <c r="K70" s="49" t="n"/>
      <c r="L70" s="49" t="n"/>
      <c r="M70" s="49" t="n"/>
      <c r="N70" s="49" t="n"/>
      <c r="O70" s="49" t="n"/>
      <c r="P70" s="49" t="n"/>
      <c r="Q70" s="49" t="n"/>
      <c r="R70" s="49" t="n"/>
      <c r="S70" s="49" t="n"/>
      <c r="T70" s="52" t="n"/>
      <c r="U70" s="57" t="n"/>
      <c r="V70" s="57" t="n"/>
      <c r="W70" s="57" t="n"/>
      <c r="X70" s="57" t="n"/>
      <c r="Y70" s="57" t="n"/>
      <c r="Z70" s="57" t="n"/>
      <c r="AA70" s="57" t="n"/>
      <c r="AB70" s="57" t="n"/>
      <c r="AC70" s="57" t="n"/>
      <c r="AD70" s="57" t="n"/>
      <c r="AE70" s="57" t="n"/>
      <c r="AF70" s="57" t="n"/>
      <c r="AG70" s="57" t="n"/>
      <c r="AH70" s="57" t="n"/>
    </row>
    <row r="71">
      <c r="A71" s="57" t="n"/>
      <c r="B71" s="57" t="n"/>
      <c r="C71" s="45" t="n"/>
      <c r="D71" s="45" t="n"/>
      <c r="E71" s="45" t="n"/>
      <c r="F71" s="45" t="n"/>
      <c r="G71" s="45" t="n"/>
      <c r="H71" s="49" t="n"/>
      <c r="I71" s="49" t="n"/>
      <c r="J71" s="49" t="n"/>
      <c r="K71" s="49" t="n"/>
      <c r="L71" s="49" t="n"/>
      <c r="M71" s="49" t="n"/>
      <c r="N71" s="49" t="n"/>
      <c r="O71" s="49" t="n"/>
      <c r="P71" s="49" t="n"/>
      <c r="Q71" s="49" t="n"/>
      <c r="R71" s="49" t="n"/>
      <c r="S71" s="49" t="n"/>
      <c r="T71" s="52" t="n"/>
      <c r="U71" s="57" t="n"/>
      <c r="V71" s="57" t="n"/>
      <c r="W71" s="57" t="n"/>
      <c r="X71" s="57" t="n"/>
      <c r="Y71" s="57" t="n"/>
      <c r="Z71" s="57" t="n"/>
      <c r="AA71" s="57" t="n"/>
      <c r="AB71" s="57" t="n"/>
      <c r="AC71" s="57" t="n"/>
      <c r="AD71" s="57" t="n"/>
      <c r="AE71" s="57" t="n"/>
      <c r="AF71" s="57" t="n"/>
      <c r="AG71" s="57" t="n"/>
      <c r="AH71" s="57" t="n"/>
    </row>
    <row r="72">
      <c r="A72" s="57" t="n"/>
      <c r="B72" s="57" t="n"/>
      <c r="C72" s="45" t="n"/>
      <c r="D72" s="45" t="n"/>
      <c r="E72" s="45" t="n"/>
      <c r="F72" s="45" t="n"/>
      <c r="G72" s="45" t="n"/>
      <c r="H72" s="49" t="n"/>
      <c r="I72" s="49" t="n"/>
      <c r="J72" s="49" t="n"/>
      <c r="K72" s="49" t="n"/>
      <c r="L72" s="49" t="n"/>
      <c r="M72" s="49" t="n"/>
      <c r="N72" s="49" t="n"/>
      <c r="O72" s="49" t="n"/>
      <c r="P72" s="49" t="n"/>
      <c r="Q72" s="49" t="n"/>
      <c r="R72" s="49" t="n"/>
      <c r="S72" s="49" t="n"/>
      <c r="T72" s="52" t="n"/>
      <c r="U72" s="57" t="n"/>
      <c r="V72" s="57" t="n"/>
      <c r="W72" s="57" t="n"/>
      <c r="X72" s="57" t="n"/>
      <c r="Y72" s="57" t="n"/>
      <c r="Z72" s="57" t="n"/>
      <c r="AA72" s="57" t="n"/>
      <c r="AB72" s="57" t="n"/>
      <c r="AC72" s="57" t="n"/>
      <c r="AD72" s="57" t="n"/>
      <c r="AE72" s="57" t="n"/>
      <c r="AF72" s="57" t="n"/>
      <c r="AG72" s="57" t="n"/>
      <c r="AH72" s="57" t="n"/>
    </row>
    <row r="73">
      <c r="A73" s="57" t="n"/>
      <c r="B73" s="57" t="n"/>
      <c r="C73" s="45" t="n"/>
      <c r="D73" s="45" t="n"/>
      <c r="E73" s="45" t="n"/>
      <c r="F73" s="45" t="n"/>
      <c r="G73" s="45" t="n"/>
      <c r="H73" s="49" t="n"/>
      <c r="I73" s="49" t="n"/>
      <c r="J73" s="49" t="n"/>
      <c r="K73" s="49" t="n"/>
      <c r="L73" s="49" t="n"/>
      <c r="M73" s="49" t="n"/>
      <c r="N73" s="49" t="n"/>
      <c r="O73" s="49" t="n"/>
      <c r="P73" s="49" t="n"/>
      <c r="Q73" s="49" t="n"/>
      <c r="R73" s="49" t="n"/>
      <c r="S73" s="49" t="n"/>
      <c r="T73" s="52" t="n"/>
      <c r="U73" s="57" t="n"/>
      <c r="V73" s="57" t="n"/>
      <c r="W73" s="57" t="n"/>
      <c r="X73" s="57" t="n"/>
      <c r="Y73" s="57" t="n"/>
      <c r="Z73" s="57" t="n"/>
      <c r="AA73" s="57" t="n"/>
      <c r="AB73" s="57" t="n"/>
      <c r="AC73" s="57" t="n"/>
      <c r="AD73" s="57" t="n"/>
      <c r="AE73" s="57" t="n"/>
      <c r="AF73" s="57" t="n"/>
      <c r="AG73" s="57" t="n"/>
      <c r="AH73" s="57" t="n"/>
    </row>
    <row r="74">
      <c r="A74" s="57" t="n"/>
      <c r="B74" s="57" t="n"/>
      <c r="C74" s="45" t="n"/>
      <c r="D74" s="45" t="n"/>
      <c r="E74" s="45" t="n"/>
      <c r="F74" s="45" t="n"/>
      <c r="G74" s="45" t="n"/>
      <c r="H74" s="49" t="n"/>
      <c r="I74" s="49" t="n"/>
      <c r="J74" s="49" t="n"/>
      <c r="K74" s="49" t="n"/>
      <c r="L74" s="49" t="n"/>
      <c r="M74" s="49" t="n"/>
      <c r="N74" s="49" t="n"/>
      <c r="O74" s="49" t="n"/>
      <c r="P74" s="49" t="n"/>
      <c r="Q74" s="49" t="n"/>
      <c r="R74" s="49" t="n"/>
      <c r="S74" s="49" t="n"/>
      <c r="T74" s="52" t="n"/>
      <c r="U74" s="57" t="n"/>
      <c r="V74" s="57" t="n"/>
      <c r="W74" s="57" t="n"/>
      <c r="X74" s="57" t="n"/>
      <c r="Y74" s="57" t="n"/>
      <c r="Z74" s="57" t="n"/>
      <c r="AA74" s="57" t="n"/>
      <c r="AB74" s="57" t="n"/>
      <c r="AC74" s="57" t="n"/>
      <c r="AD74" s="57" t="n"/>
      <c r="AE74" s="57" t="n"/>
      <c r="AF74" s="57" t="n"/>
      <c r="AG74" s="57" t="n"/>
      <c r="AH74" s="57" t="n"/>
    </row>
    <row r="75">
      <c r="A75" s="57" t="n"/>
      <c r="B75" s="57" t="n"/>
      <c r="C75" s="45" t="n"/>
      <c r="D75" s="45" t="n"/>
      <c r="E75" s="45" t="n"/>
      <c r="F75" s="45" t="n"/>
      <c r="G75" s="45" t="n"/>
      <c r="H75" s="49" t="n"/>
      <c r="I75" s="49" t="n"/>
      <c r="J75" s="49" t="n"/>
      <c r="K75" s="49" t="n"/>
      <c r="L75" s="49" t="n"/>
      <c r="M75" s="49" t="n"/>
      <c r="N75" s="49" t="n"/>
      <c r="O75" s="49" t="n"/>
      <c r="P75" s="49" t="n"/>
      <c r="Q75" s="49" t="n"/>
      <c r="R75" s="49" t="n"/>
      <c r="S75" s="49" t="n"/>
      <c r="T75" s="57" t="n"/>
      <c r="U75" s="57" t="n"/>
      <c r="V75" s="57" t="n"/>
      <c r="W75" s="57" t="n"/>
      <c r="X75" s="57" t="n"/>
      <c r="Y75" s="57" t="n"/>
      <c r="Z75" s="57" t="n"/>
      <c r="AA75" s="57" t="n"/>
      <c r="AB75" s="57" t="n"/>
      <c r="AC75" s="57" t="n"/>
      <c r="AD75" s="57" t="n"/>
      <c r="AE75" s="57" t="n"/>
      <c r="AF75" s="57" t="n"/>
      <c r="AG75" s="57" t="n"/>
      <c r="AH75" s="57" t="n"/>
    </row>
    <row r="76">
      <c r="A76" s="57" t="n"/>
      <c r="B76" s="57" t="n"/>
      <c r="C76" s="45" t="n"/>
      <c r="D76" s="45" t="n"/>
      <c r="E76" s="45" t="n"/>
      <c r="F76" s="45" t="n"/>
      <c r="G76" s="45" t="n"/>
      <c r="H76" s="49" t="n"/>
      <c r="I76" s="49" t="n"/>
      <c r="J76" s="49" t="n"/>
      <c r="K76" s="49" t="n"/>
      <c r="L76" s="49" t="n"/>
      <c r="M76" s="49" t="n"/>
      <c r="N76" s="49" t="n"/>
      <c r="O76" s="49" t="n"/>
      <c r="P76" s="49" t="n"/>
      <c r="Q76" s="49" t="n"/>
      <c r="R76" s="49" t="n"/>
      <c r="S76" s="49" t="n"/>
      <c r="T76" s="57" t="n"/>
      <c r="U76" s="57" t="n"/>
      <c r="V76" s="57" t="n"/>
      <c r="W76" s="57" t="n"/>
      <c r="X76" s="57" t="n"/>
      <c r="Y76" s="57" t="n"/>
      <c r="Z76" s="57" t="n"/>
      <c r="AA76" s="57" t="n"/>
      <c r="AB76" s="57" t="n"/>
      <c r="AC76" s="57" t="n"/>
      <c r="AD76" s="57" t="n"/>
      <c r="AE76" s="57" t="n"/>
      <c r="AF76" s="57" t="n"/>
      <c r="AG76" s="57" t="n"/>
      <c r="AH76" s="57" t="n"/>
    </row>
    <row r="77">
      <c r="A77" s="57" t="n"/>
      <c r="B77" s="57" t="n"/>
      <c r="C77" s="45" t="n"/>
      <c r="D77" s="45" t="n"/>
      <c r="E77" s="45" t="n"/>
      <c r="F77" s="45" t="n"/>
      <c r="G77" s="45" t="n"/>
      <c r="H77" s="57" t="n"/>
      <c r="I77" s="57" t="n"/>
      <c r="J77" s="57" t="n"/>
      <c r="K77" s="57" t="n"/>
      <c r="L77" s="57" t="n"/>
      <c r="M77" s="57" t="n"/>
      <c r="N77" s="57" t="n"/>
      <c r="O77" s="57" t="n"/>
      <c r="P77" s="57" t="n"/>
      <c r="Q77" s="57" t="n"/>
      <c r="R77" s="57" t="n"/>
      <c r="S77" s="57" t="n"/>
      <c r="T77" s="57" t="n"/>
      <c r="U77" s="57" t="n"/>
      <c r="V77" s="57" t="n"/>
      <c r="W77" s="57" t="n"/>
      <c r="X77" s="57" t="n"/>
      <c r="Y77" s="57" t="n"/>
      <c r="Z77" s="57" t="n"/>
      <c r="AA77" s="57" t="n"/>
      <c r="AB77" s="57" t="n"/>
      <c r="AC77" s="57" t="n"/>
      <c r="AD77" s="57" t="n"/>
      <c r="AE77" s="57" t="n"/>
      <c r="AF77" s="57" t="n"/>
      <c r="AG77" s="57" t="n"/>
      <c r="AH77" s="5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B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地方</t>
        </is>
      </c>
      <c r="B1" s="57" t="inlineStr">
        <is>
          <t>府県</t>
        </is>
      </c>
      <c r="C1" s="57" t="inlineStr">
        <is>
          <t>本科正敎員</t>
        </is>
      </c>
      <c r="D1" s="57" t="inlineStr">
        <is>
          <t>本科正敎員</t>
        </is>
      </c>
      <c r="E1" s="57" t="inlineStr">
        <is>
          <t>本科正敎員</t>
        </is>
      </c>
      <c r="F1" s="57" t="inlineStr">
        <is>
          <t>本科正敎員</t>
        </is>
      </c>
      <c r="G1" s="57" t="inlineStr">
        <is>
          <t>本科正敎員</t>
        </is>
      </c>
      <c r="H1" s="57" t="inlineStr">
        <is>
          <t>専科正敎員</t>
        </is>
      </c>
      <c r="I1" s="57" t="inlineStr">
        <is>
          <t>専科正敎員</t>
        </is>
      </c>
      <c r="J1" s="57" t="inlineStr">
        <is>
          <t>専科正敎員</t>
        </is>
      </c>
      <c r="K1" s="57" t="inlineStr">
        <is>
          <t>専科正敎員</t>
        </is>
      </c>
      <c r="L1" s="57" t="inlineStr">
        <is>
          <t>専科正敎員</t>
        </is>
      </c>
      <c r="M1" s="57" t="inlineStr">
        <is>
          <t>准敎員</t>
        </is>
      </c>
      <c r="N1" s="57" t="inlineStr">
        <is>
          <t>准敎員</t>
        </is>
      </c>
      <c r="O1" s="57" t="inlineStr">
        <is>
          <t>准敎員</t>
        </is>
      </c>
      <c r="P1" s="57" t="inlineStr">
        <is>
          <t>准敎員</t>
        </is>
      </c>
      <c r="Q1" s="57" t="inlineStr">
        <is>
          <t>准敎員</t>
        </is>
      </c>
      <c r="R1" s="57" t="inlineStr">
        <is>
          <t>代用敎員</t>
        </is>
      </c>
      <c r="S1" s="57" t="inlineStr">
        <is>
          <t>代用敎員</t>
        </is>
      </c>
      <c r="T1" s="57" t="inlineStr">
        <is>
          <t>代用敎員</t>
        </is>
      </c>
      <c r="U1" s="57" t="inlineStr">
        <is>
          <t>代用敎員</t>
        </is>
      </c>
      <c r="V1" s="57" t="inlineStr">
        <is>
          <t>代用敎員</t>
        </is>
      </c>
      <c r="W1" s="57" t="inlineStr">
        <is>
          <t>合計</t>
        </is>
      </c>
      <c r="X1" s="57" t="inlineStr">
        <is>
          <t>合計</t>
        </is>
      </c>
      <c r="Y1" s="57" t="inlineStr">
        <is>
          <t>合計</t>
        </is>
      </c>
      <c r="Z1" s="57" t="inlineStr">
        <is>
          <t>合計</t>
        </is>
      </c>
      <c r="AA1" s="57" t="inlineStr">
        <is>
          <t>合計</t>
        </is>
      </c>
      <c r="AB1" s="57" t="inlineStr">
        <is>
          <t>學校一ニ付本科正敎員</t>
        </is>
      </c>
    </row>
    <row r="2">
      <c r="A2" s="57" t="inlineStr"/>
      <c r="B2" s="57" t="inlineStr"/>
      <c r="C2" s="57" t="inlineStr">
        <is>
          <t>尋常</t>
        </is>
      </c>
      <c r="D2" s="57" t="inlineStr">
        <is>
          <t>尋常</t>
        </is>
      </c>
      <c r="E2" s="57" t="inlineStr">
        <is>
          <t>高等</t>
        </is>
      </c>
      <c r="F2" s="57" t="inlineStr">
        <is>
          <t>高等</t>
        </is>
      </c>
      <c r="G2" s="57" t="inlineStr">
        <is>
          <t>計</t>
        </is>
      </c>
      <c r="H2" s="57" t="inlineStr">
        <is>
          <t>尋常</t>
        </is>
      </c>
      <c r="I2" s="57" t="inlineStr">
        <is>
          <t>尋常</t>
        </is>
      </c>
      <c r="J2" s="57" t="inlineStr">
        <is>
          <t>高等</t>
        </is>
      </c>
      <c r="K2" s="57" t="inlineStr">
        <is>
          <t>高等</t>
        </is>
      </c>
      <c r="L2" s="57" t="inlineStr">
        <is>
          <t>計</t>
        </is>
      </c>
      <c r="M2" s="57" t="inlineStr">
        <is>
          <t>尋常</t>
        </is>
      </c>
      <c r="N2" s="57" t="inlineStr">
        <is>
          <t>尋常</t>
        </is>
      </c>
      <c r="O2" s="57" t="inlineStr">
        <is>
          <t>高等</t>
        </is>
      </c>
      <c r="P2" s="57" t="inlineStr">
        <is>
          <t>高等</t>
        </is>
      </c>
      <c r="Q2" s="57" t="inlineStr">
        <is>
          <t>計</t>
        </is>
      </c>
      <c r="R2" s="57" t="inlineStr">
        <is>
          <t>尋常</t>
        </is>
      </c>
      <c r="S2" s="57" t="inlineStr">
        <is>
          <t>尋常</t>
        </is>
      </c>
      <c r="T2" s="57" t="inlineStr">
        <is>
          <t>高等</t>
        </is>
      </c>
      <c r="U2" s="57" t="inlineStr">
        <is>
          <t>高等</t>
        </is>
      </c>
      <c r="V2" s="57" t="inlineStr">
        <is>
          <t>計</t>
        </is>
      </c>
      <c r="W2" s="57" t="inlineStr">
        <is>
          <t>尋常</t>
        </is>
      </c>
      <c r="X2" s="57" t="inlineStr">
        <is>
          <t>尋常</t>
        </is>
      </c>
      <c r="Y2" s="57" t="inlineStr">
        <is>
          <t>高等</t>
        </is>
      </c>
      <c r="Z2" s="57" t="inlineStr">
        <is>
          <t>高等</t>
        </is>
      </c>
      <c r="AA2" s="57" t="inlineStr">
        <is>
          <t>計</t>
        </is>
      </c>
      <c r="AB2" s="57" t="inlineStr"/>
    </row>
    <row r="3">
      <c r="A3" s="57" t="inlineStr"/>
      <c r="B3" s="57" t="inlineStr"/>
      <c r="C3" s="57" t="inlineStr">
        <is>
          <t>男</t>
        </is>
      </c>
      <c r="D3" s="57" t="inlineStr">
        <is>
          <t>女</t>
        </is>
      </c>
      <c r="E3" s="57" t="inlineStr">
        <is>
          <t>男</t>
        </is>
      </c>
      <c r="F3" s="57" t="inlineStr">
        <is>
          <t>女</t>
        </is>
      </c>
      <c r="G3" s="57" t="inlineStr"/>
      <c r="H3" s="57" t="inlineStr">
        <is>
          <t>男</t>
        </is>
      </c>
      <c r="I3" s="57" t="inlineStr">
        <is>
          <t>女</t>
        </is>
      </c>
      <c r="J3" s="57" t="inlineStr">
        <is>
          <t>男</t>
        </is>
      </c>
      <c r="K3" s="57" t="inlineStr">
        <is>
          <t>女</t>
        </is>
      </c>
      <c r="L3" s="57" t="inlineStr"/>
      <c r="M3" s="57" t="inlineStr">
        <is>
          <t>男</t>
        </is>
      </c>
      <c r="N3" s="57" t="inlineStr">
        <is>
          <t>女</t>
        </is>
      </c>
      <c r="O3" s="57" t="inlineStr">
        <is>
          <t>男</t>
        </is>
      </c>
      <c r="P3" s="57" t="inlineStr">
        <is>
          <t>女</t>
        </is>
      </c>
      <c r="Q3" s="57" t="inlineStr"/>
      <c r="R3" s="57" t="inlineStr">
        <is>
          <t>男</t>
        </is>
      </c>
      <c r="S3" s="57" t="inlineStr">
        <is>
          <t>女</t>
        </is>
      </c>
      <c r="T3" s="57" t="inlineStr">
        <is>
          <t>男</t>
        </is>
      </c>
      <c r="U3" s="57" t="inlineStr">
        <is>
          <t>女</t>
        </is>
      </c>
      <c r="V3" s="57" t="inlineStr"/>
      <c r="W3" s="57" t="inlineStr">
        <is>
          <t>男</t>
        </is>
      </c>
      <c r="X3" s="57" t="inlineStr">
        <is>
          <t>女</t>
        </is>
      </c>
      <c r="Y3" s="57" t="inlineStr">
        <is>
          <t>男</t>
        </is>
      </c>
      <c r="Z3" s="57" t="inlineStr">
        <is>
          <t>女</t>
        </is>
      </c>
      <c r="AA3" s="57" t="inlineStr"/>
      <c r="AB3" s="57" t="inlineStr"/>
    </row>
    <row r="4">
      <c r="A4" s="57" t="inlineStr">
        <is>
          <t>北海道</t>
        </is>
      </c>
      <c r="B4" s="57" t="inlineStr"/>
      <c r="C4" s="57" t="n">
        <v>2717</v>
      </c>
      <c r="D4" s="57" t="n">
        <v>716</v>
      </c>
      <c r="E4" s="57" t="n">
        <v>673</v>
      </c>
      <c r="F4" s="57" t="n">
        <v>34</v>
      </c>
      <c r="G4" s="57" t="n">
        <v>4140</v>
      </c>
      <c r="H4" s="57" t="n">
        <v>6</v>
      </c>
      <c r="I4" s="57" t="n">
        <v>53</v>
      </c>
      <c r="J4" s="57" t="n">
        <v>2</v>
      </c>
      <c r="K4" s="57" t="n">
        <v>16</v>
      </c>
      <c r="L4" s="57" t="n">
        <v>77</v>
      </c>
      <c r="M4" s="57" t="n">
        <v>623</v>
      </c>
      <c r="N4" s="57" t="n">
        <v>619</v>
      </c>
      <c r="O4" s="57" t="n">
        <v>5</v>
      </c>
      <c r="P4" s="57" t="inlineStr"/>
      <c r="Q4" s="57" t="n">
        <v>1247</v>
      </c>
      <c r="R4" s="57" t="n">
        <v>996</v>
      </c>
      <c r="S4" s="57" t="n">
        <v>1366</v>
      </c>
      <c r="T4" s="57" t="n">
        <v>10</v>
      </c>
      <c r="U4" s="57" t="n">
        <v>5</v>
      </c>
      <c r="V4" s="57" t="n">
        <v>2377</v>
      </c>
      <c r="W4" s="57" t="n">
        <v>4342</v>
      </c>
      <c r="X4" s="57" t="n">
        <v>2754</v>
      </c>
      <c r="Y4" s="57" t="n">
        <v>690</v>
      </c>
      <c r="Z4" s="57" t="n">
        <v>55</v>
      </c>
      <c r="AA4" s="57" t="n">
        <v>7841</v>
      </c>
      <c r="AB4" s="57" t="n">
        <v>2.65</v>
      </c>
    </row>
    <row r="5">
      <c r="A5" s="57" t="inlineStr">
        <is>
          <t>東北區</t>
        </is>
      </c>
      <c r="B5" s="57" t="inlineStr">
        <is>
          <t>青森</t>
        </is>
      </c>
      <c r="C5" s="57" t="n">
        <v>1252</v>
      </c>
      <c r="D5" s="57" t="n">
        <v>295</v>
      </c>
      <c r="E5" s="57" t="n">
        <v>226</v>
      </c>
      <c r="F5" s="57" t="n">
        <v>13</v>
      </c>
      <c r="G5" s="57" t="n">
        <v>1786</v>
      </c>
      <c r="H5" s="57" t="n">
        <v>5</v>
      </c>
      <c r="I5" s="57" t="n">
        <v>17</v>
      </c>
      <c r="J5" s="57" t="n">
        <v>5</v>
      </c>
      <c r="K5" s="57" t="n">
        <v>8</v>
      </c>
      <c r="L5" s="57" t="n">
        <v>35</v>
      </c>
      <c r="M5" s="57" t="n">
        <v>116</v>
      </c>
      <c r="N5" s="57" t="n">
        <v>164</v>
      </c>
      <c r="O5" s="57" t="n">
        <v>2</v>
      </c>
      <c r="P5" s="57" t="inlineStr"/>
      <c r="Q5" s="57" t="n">
        <v>282</v>
      </c>
      <c r="R5" s="57" t="n">
        <v>180</v>
      </c>
      <c r="S5" s="57" t="n">
        <v>302</v>
      </c>
      <c r="T5" s="57" t="n">
        <v>6</v>
      </c>
      <c r="U5" s="57" t="n">
        <v>7</v>
      </c>
      <c r="V5" s="57" t="n">
        <v>495</v>
      </c>
      <c r="W5" s="57" t="n">
        <v>1553</v>
      </c>
      <c r="X5" s="57" t="n">
        <v>778</v>
      </c>
      <c r="Y5" s="57" t="n">
        <v>239</v>
      </c>
      <c r="Z5" s="57" t="n">
        <v>28</v>
      </c>
      <c r="AA5" s="57" t="n">
        <v>2598</v>
      </c>
      <c r="AB5" s="57" t="n">
        <v>3.2</v>
      </c>
    </row>
    <row r="6">
      <c r="A6" s="57" t="inlineStr">
        <is>
          <t>東北區</t>
        </is>
      </c>
      <c r="B6" s="57" t="inlineStr">
        <is>
          <t>岩手</t>
        </is>
      </c>
      <c r="C6" s="57" t="n">
        <v>1146</v>
      </c>
      <c r="D6" s="57" t="n">
        <v>432</v>
      </c>
      <c r="E6" s="57" t="n">
        <v>294</v>
      </c>
      <c r="F6" s="57" t="n">
        <v>13</v>
      </c>
      <c r="G6" s="57" t="n">
        <v>1885</v>
      </c>
      <c r="H6" s="57" t="n">
        <v>38</v>
      </c>
      <c r="I6" s="57" t="n">
        <v>105</v>
      </c>
      <c r="J6" s="57" t="n">
        <v>5</v>
      </c>
      <c r="K6" s="57" t="n">
        <v>10</v>
      </c>
      <c r="L6" s="57" t="n">
        <v>158</v>
      </c>
      <c r="M6" s="57" t="n">
        <v>243</v>
      </c>
      <c r="N6" s="57" t="n">
        <v>130</v>
      </c>
      <c r="O6" s="57" t="n">
        <v>2</v>
      </c>
      <c r="P6" s="57" t="inlineStr"/>
      <c r="Q6" s="57" t="n">
        <v>375</v>
      </c>
      <c r="R6" s="57" t="n">
        <v>154</v>
      </c>
      <c r="S6" s="57" t="n">
        <v>260</v>
      </c>
      <c r="T6" s="57" t="n">
        <v>3</v>
      </c>
      <c r="U6" s="57" t="n">
        <v>2</v>
      </c>
      <c r="V6" s="57" t="n">
        <v>419</v>
      </c>
      <c r="W6" s="57" t="n">
        <v>1581</v>
      </c>
      <c r="X6" s="57" t="n">
        <v>927</v>
      </c>
      <c r="Y6" s="57" t="n">
        <v>304</v>
      </c>
      <c r="Z6" s="57" t="n">
        <v>25</v>
      </c>
      <c r="AA6" s="57" t="n">
        <v>2837</v>
      </c>
      <c r="AB6" s="57" t="n">
        <v>2.71</v>
      </c>
    </row>
    <row r="7">
      <c r="A7" s="57" t="inlineStr">
        <is>
          <t>東北區</t>
        </is>
      </c>
      <c r="B7" s="57" t="inlineStr">
        <is>
          <t>秋田</t>
        </is>
      </c>
      <c r="C7" s="57" t="n">
        <v>1302</v>
      </c>
      <c r="D7" s="57" t="n">
        <v>553</v>
      </c>
      <c r="E7" s="57" t="n">
        <v>372</v>
      </c>
      <c r="F7" s="57" t="n">
        <v>51</v>
      </c>
      <c r="G7" s="57" t="n">
        <v>2278</v>
      </c>
      <c r="H7" s="57" t="n">
        <v>29</v>
      </c>
      <c r="I7" s="57" t="n">
        <v>47</v>
      </c>
      <c r="J7" s="57" t="n">
        <v>18</v>
      </c>
      <c r="K7" s="57" t="n">
        <v>11</v>
      </c>
      <c r="L7" s="57" t="n">
        <v>105</v>
      </c>
      <c r="M7" s="57" t="n">
        <v>183</v>
      </c>
      <c r="N7" s="57" t="n">
        <v>58</v>
      </c>
      <c r="O7" s="57" t="n">
        <v>1</v>
      </c>
      <c r="P7" s="57" t="inlineStr"/>
      <c r="Q7" s="57" t="n">
        <v>242</v>
      </c>
      <c r="R7" s="57" t="n">
        <v>363</v>
      </c>
      <c r="S7" s="57" t="n">
        <v>424</v>
      </c>
      <c r="T7" s="57" t="n">
        <v>13</v>
      </c>
      <c r="U7" s="57" t="n">
        <v>9</v>
      </c>
      <c r="V7" s="57" t="n">
        <v>809</v>
      </c>
      <c r="W7" s="57" t="n">
        <v>1877</v>
      </c>
      <c r="X7" s="57" t="n">
        <v>1082</v>
      </c>
      <c r="Y7" s="57" t="n">
        <v>404</v>
      </c>
      <c r="Z7" s="57" t="n">
        <v>71</v>
      </c>
      <c r="AA7" s="57" t="n">
        <v>3434</v>
      </c>
      <c r="AB7" s="57" t="n">
        <v>4.15</v>
      </c>
    </row>
    <row r="8">
      <c r="A8" s="57" t="inlineStr">
        <is>
          <t>東北區</t>
        </is>
      </c>
      <c r="B8" s="57" t="inlineStr">
        <is>
          <t>山形</t>
        </is>
      </c>
      <c r="C8" s="57" t="n">
        <v>1169</v>
      </c>
      <c r="D8" s="57" t="n">
        <v>580</v>
      </c>
      <c r="E8" s="57" t="n">
        <v>341</v>
      </c>
      <c r="F8" s="57" t="n">
        <v>7</v>
      </c>
      <c r="G8" s="57" t="n">
        <v>2097</v>
      </c>
      <c r="H8" s="57" t="n">
        <v>20</v>
      </c>
      <c r="I8" s="57" t="n">
        <v>28</v>
      </c>
      <c r="J8" s="57" t="n">
        <v>4</v>
      </c>
      <c r="K8" s="57" t="n">
        <v>2</v>
      </c>
      <c r="L8" s="57" t="n">
        <v>54</v>
      </c>
      <c r="M8" s="57" t="n">
        <v>134</v>
      </c>
      <c r="N8" s="57" t="n">
        <v>60</v>
      </c>
      <c r="O8" s="57" t="n">
        <v>1</v>
      </c>
      <c r="P8" s="57" t="inlineStr"/>
      <c r="Q8" s="57" t="n">
        <v>195</v>
      </c>
      <c r="R8" s="57" t="n">
        <v>373</v>
      </c>
      <c r="S8" s="57" t="n">
        <v>335</v>
      </c>
      <c r="T8" s="57" t="n">
        <v>3</v>
      </c>
      <c r="U8" s="57" t="n">
        <v>1</v>
      </c>
      <c r="V8" s="57" t="n">
        <v>712</v>
      </c>
      <c r="W8" s="57" t="n">
        <v>1696</v>
      </c>
      <c r="X8" s="57" t="n">
        <v>1003</v>
      </c>
      <c r="Y8" s="57" t="n">
        <v>349</v>
      </c>
      <c r="Z8" s="57" t="n">
        <v>10</v>
      </c>
      <c r="AA8" s="57" t="n">
        <v>3058</v>
      </c>
      <c r="AB8" s="57" t="n">
        <v>4.19</v>
      </c>
    </row>
    <row r="9">
      <c r="A9" s="57" t="inlineStr">
        <is>
          <t>東北區</t>
        </is>
      </c>
      <c r="B9" s="57" t="inlineStr">
        <is>
          <t>宮城</t>
        </is>
      </c>
      <c r="C9" s="57" t="n">
        <v>1391</v>
      </c>
      <c r="D9" s="57" t="n">
        <v>625</v>
      </c>
      <c r="E9" s="57" t="n">
        <v>442</v>
      </c>
      <c r="F9" s="57" t="n">
        <v>19</v>
      </c>
      <c r="G9" s="57" t="n">
        <v>2477</v>
      </c>
      <c r="H9" s="57" t="n">
        <v>85</v>
      </c>
      <c r="I9" s="57" t="n">
        <v>108</v>
      </c>
      <c r="J9" s="57" t="n">
        <v>17</v>
      </c>
      <c r="K9" s="57" t="n">
        <v>18</v>
      </c>
      <c r="L9" s="57" t="n">
        <v>228</v>
      </c>
      <c r="M9" s="57" t="n">
        <v>163</v>
      </c>
      <c r="N9" s="57" t="n">
        <v>146</v>
      </c>
      <c r="O9" s="57" t="inlineStr"/>
      <c r="P9" s="57" t="inlineStr"/>
      <c r="Q9" s="57" t="n">
        <v>309</v>
      </c>
      <c r="R9" s="57" t="n">
        <v>261</v>
      </c>
      <c r="S9" s="57" t="n">
        <v>260</v>
      </c>
      <c r="T9" s="57" t="n">
        <v>3</v>
      </c>
      <c r="U9" s="57" t="n">
        <v>6</v>
      </c>
      <c r="V9" s="57" t="n">
        <v>530</v>
      </c>
      <c r="W9" s="57" t="n">
        <v>1900</v>
      </c>
      <c r="X9" s="57" t="n">
        <v>1139</v>
      </c>
      <c r="Y9" s="57" t="n">
        <v>462</v>
      </c>
      <c r="Z9" s="57" t="n">
        <v>43</v>
      </c>
      <c r="AA9" s="57" t="n">
        <v>3544</v>
      </c>
      <c r="AB9" s="57" t="n">
        <v>4.51</v>
      </c>
    </row>
    <row r="10">
      <c r="A10" s="57" t="inlineStr">
        <is>
          <t>東北區</t>
        </is>
      </c>
      <c r="B10" s="57" t="inlineStr">
        <is>
          <t>福島</t>
        </is>
      </c>
      <c r="C10" s="57" t="n">
        <v>1850</v>
      </c>
      <c r="D10" s="57" t="n">
        <v>591</v>
      </c>
      <c r="E10" s="57" t="n">
        <v>493</v>
      </c>
      <c r="F10" s="57" t="n">
        <v>24</v>
      </c>
      <c r="G10" s="57" t="n">
        <v>2958</v>
      </c>
      <c r="H10" s="57" t="n">
        <v>24</v>
      </c>
      <c r="I10" s="57" t="n">
        <v>131</v>
      </c>
      <c r="J10" s="57" t="n">
        <v>8</v>
      </c>
      <c r="K10" s="57" t="n">
        <v>16</v>
      </c>
      <c r="L10" s="57" t="n">
        <v>179</v>
      </c>
      <c r="M10" s="57" t="n">
        <v>253</v>
      </c>
      <c r="N10" s="57" t="n">
        <v>215</v>
      </c>
      <c r="O10" s="57" t="n">
        <v>11</v>
      </c>
      <c r="P10" s="57" t="inlineStr"/>
      <c r="Q10" s="57" t="n">
        <v>479</v>
      </c>
      <c r="R10" s="57" t="n">
        <v>543</v>
      </c>
      <c r="S10" s="57" t="n">
        <v>391</v>
      </c>
      <c r="T10" s="57" t="n">
        <v>18</v>
      </c>
      <c r="U10" s="57" t="n">
        <v>12</v>
      </c>
      <c r="V10" s="57" t="n">
        <v>964</v>
      </c>
      <c r="W10" s="57" t="n">
        <v>2670</v>
      </c>
      <c r="X10" s="57" t="n">
        <v>1328</v>
      </c>
      <c r="Y10" s="57" t="n">
        <v>530</v>
      </c>
      <c r="Z10" s="57" t="n">
        <v>52</v>
      </c>
      <c r="AA10" s="57" t="n">
        <v>4580</v>
      </c>
      <c r="AB10" s="57" t="n">
        <v>3.62</v>
      </c>
    </row>
    <row r="11">
      <c r="A11" s="57" t="inlineStr">
        <is>
          <t>關東區</t>
        </is>
      </c>
      <c r="B11" s="57" t="inlineStr">
        <is>
          <t>茨城</t>
        </is>
      </c>
      <c r="C11" s="57" t="n">
        <v>1986</v>
      </c>
      <c r="D11" s="57" t="n">
        <v>480</v>
      </c>
      <c r="E11" s="57" t="n">
        <v>587</v>
      </c>
      <c r="F11" s="57" t="n">
        <v>10</v>
      </c>
      <c r="G11" s="57" t="n">
        <v>3063</v>
      </c>
      <c r="H11" s="57" t="n">
        <v>41</v>
      </c>
      <c r="I11" s="57" t="n">
        <v>336</v>
      </c>
      <c r="J11" s="57" t="n">
        <v>17</v>
      </c>
      <c r="K11" s="57" t="n">
        <v>56</v>
      </c>
      <c r="L11" s="57" t="n">
        <v>450</v>
      </c>
      <c r="M11" s="57" t="n">
        <v>315</v>
      </c>
      <c r="N11" s="57" t="n">
        <v>20</v>
      </c>
      <c r="O11" s="57" t="n">
        <v>1</v>
      </c>
      <c r="P11" s="57" t="inlineStr"/>
      <c r="Q11" s="57" t="n">
        <v>336</v>
      </c>
      <c r="R11" s="57" t="n">
        <v>307</v>
      </c>
      <c r="S11" s="57" t="n">
        <v>200</v>
      </c>
      <c r="T11" s="57" t="n">
        <v>4</v>
      </c>
      <c r="U11" s="57" t="n">
        <v>10</v>
      </c>
      <c r="V11" s="57" t="n">
        <v>521</v>
      </c>
      <c r="W11" s="57" t="n">
        <v>2649</v>
      </c>
      <c r="X11" s="57" t="n">
        <v>1036</v>
      </c>
      <c r="Y11" s="57" t="n">
        <v>609</v>
      </c>
      <c r="Z11" s="57" t="n">
        <v>76</v>
      </c>
      <c r="AA11" s="57" t="n">
        <v>4370</v>
      </c>
      <c r="AB11" s="57" t="n">
        <v>4.57</v>
      </c>
    </row>
    <row r="12">
      <c r="A12" s="57" t="inlineStr">
        <is>
          <t>關東區</t>
        </is>
      </c>
      <c r="B12" s="57" t="inlineStr">
        <is>
          <t>栃木</t>
        </is>
      </c>
      <c r="C12" s="57" t="n">
        <v>1375</v>
      </c>
      <c r="D12" s="57" t="n">
        <v>703</v>
      </c>
      <c r="E12" s="57" t="n">
        <v>450</v>
      </c>
      <c r="F12" s="57" t="n">
        <v>36</v>
      </c>
      <c r="G12" s="57" t="n">
        <v>2564</v>
      </c>
      <c r="H12" s="57" t="n">
        <v>19</v>
      </c>
      <c r="I12" s="57" t="n">
        <v>115</v>
      </c>
      <c r="J12" s="57" t="n">
        <v>12</v>
      </c>
      <c r="K12" s="57" t="n">
        <v>54</v>
      </c>
      <c r="L12" s="57" t="n">
        <v>200</v>
      </c>
      <c r="M12" s="57" t="n">
        <v>341</v>
      </c>
      <c r="N12" s="57" t="n">
        <v>182</v>
      </c>
      <c r="O12" s="57" t="n">
        <v>4</v>
      </c>
      <c r="P12" s="57" t="inlineStr"/>
      <c r="Q12" s="57" t="n">
        <v>527</v>
      </c>
      <c r="R12" s="57" t="n">
        <v>149</v>
      </c>
      <c r="S12" s="57" t="n">
        <v>182</v>
      </c>
      <c r="T12" s="57" t="n">
        <v>13</v>
      </c>
      <c r="U12" s="57" t="n">
        <v>10</v>
      </c>
      <c r="V12" s="57" t="n">
        <v>354</v>
      </c>
      <c r="W12" s="57" t="n">
        <v>1884</v>
      </c>
      <c r="X12" s="57" t="n">
        <v>1182</v>
      </c>
      <c r="Y12" s="57" t="n">
        <v>479</v>
      </c>
      <c r="Z12" s="57" t="n">
        <v>100</v>
      </c>
      <c r="AA12" s="57" t="n">
        <v>3645</v>
      </c>
      <c r="AB12" s="57" t="n">
        <v>5.02</v>
      </c>
    </row>
    <row r="13">
      <c r="A13" s="57" t="inlineStr">
        <is>
          <t>關東區</t>
        </is>
      </c>
      <c r="B13" s="57" t="inlineStr">
        <is>
          <t>群馬</t>
        </is>
      </c>
      <c r="C13" s="57" t="n">
        <v>1374</v>
      </c>
      <c r="D13" s="57" t="n">
        <v>375</v>
      </c>
      <c r="E13" s="57" t="n">
        <v>433</v>
      </c>
      <c r="F13" s="57" t="n">
        <v>19</v>
      </c>
      <c r="G13" s="57" t="n">
        <v>2201</v>
      </c>
      <c r="H13" s="57" t="n">
        <v>106</v>
      </c>
      <c r="I13" s="57" t="n">
        <v>187</v>
      </c>
      <c r="J13" s="57" t="n">
        <v>28</v>
      </c>
      <c r="K13" s="57" t="n">
        <v>6</v>
      </c>
      <c r="L13" s="57" t="n">
        <v>327</v>
      </c>
      <c r="M13" s="57" t="n">
        <v>283</v>
      </c>
      <c r="N13" s="57" t="n">
        <v>155</v>
      </c>
      <c r="O13" s="57" t="n">
        <v>1</v>
      </c>
      <c r="P13" s="57" t="inlineStr"/>
      <c r="Q13" s="57" t="n">
        <v>439</v>
      </c>
      <c r="R13" s="57" t="n">
        <v>315</v>
      </c>
      <c r="S13" s="57" t="n">
        <v>297</v>
      </c>
      <c r="T13" s="57" t="n">
        <v>10</v>
      </c>
      <c r="U13" s="57" t="n">
        <v>8</v>
      </c>
      <c r="V13" s="57" t="n">
        <v>630</v>
      </c>
      <c r="W13" s="57" t="n">
        <v>2078</v>
      </c>
      <c r="X13" s="57" t="n">
        <v>1014</v>
      </c>
      <c r="Y13" s="57" t="n">
        <v>472</v>
      </c>
      <c r="Z13" s="57" t="n">
        <v>33</v>
      </c>
      <c r="AA13" s="57" t="n">
        <v>3597</v>
      </c>
      <c r="AB13" s="57" t="n">
        <v>5.87</v>
      </c>
    </row>
    <row r="14">
      <c r="A14" s="57" t="inlineStr">
        <is>
          <t>關東區</t>
        </is>
      </c>
      <c r="B14" s="57" t="inlineStr">
        <is>
          <t>埼玉</t>
        </is>
      </c>
      <c r="C14" s="57" t="n">
        <v>1878</v>
      </c>
      <c r="D14" s="57" t="n">
        <v>621</v>
      </c>
      <c r="E14" s="57" t="n">
        <v>482</v>
      </c>
      <c r="F14" s="57" t="n">
        <v>7</v>
      </c>
      <c r="G14" s="57" t="n">
        <v>2988</v>
      </c>
      <c r="H14" s="57" t="n">
        <v>84</v>
      </c>
      <c r="I14" s="57" t="n">
        <v>169</v>
      </c>
      <c r="J14" s="57" t="n">
        <v>15</v>
      </c>
      <c r="K14" s="57" t="n">
        <v>8</v>
      </c>
      <c r="L14" s="57" t="n">
        <v>276</v>
      </c>
      <c r="M14" s="57" t="n">
        <v>297</v>
      </c>
      <c r="N14" s="57" t="n">
        <v>73</v>
      </c>
      <c r="O14" s="57" t="n">
        <v>2</v>
      </c>
      <c r="P14" s="57" t="inlineStr"/>
      <c r="Q14" s="57" t="n">
        <v>372</v>
      </c>
      <c r="R14" s="57" t="n">
        <v>304</v>
      </c>
      <c r="S14" s="57" t="n">
        <v>160</v>
      </c>
      <c r="T14" s="57" t="n">
        <v>2</v>
      </c>
      <c r="U14" s="57" t="n">
        <v>4</v>
      </c>
      <c r="V14" s="57" t="n">
        <v>470</v>
      </c>
      <c r="W14" s="57" t="n">
        <v>2563</v>
      </c>
      <c r="X14" s="57" t="n">
        <v>1023</v>
      </c>
      <c r="Y14" s="57" t="n">
        <v>501</v>
      </c>
      <c r="Z14" s="57" t="n">
        <v>19</v>
      </c>
      <c r="AA14" s="57" t="n">
        <v>4106</v>
      </c>
      <c r="AB14" s="57" t="n">
        <v>6.28</v>
      </c>
    </row>
    <row r="15">
      <c r="A15" s="57" t="inlineStr">
        <is>
          <t>關東區</t>
        </is>
      </c>
      <c r="B15" s="57" t="inlineStr">
        <is>
          <t>千葉</t>
        </is>
      </c>
      <c r="C15" s="57" t="n">
        <v>1903</v>
      </c>
      <c r="D15" s="57" t="n">
        <v>886</v>
      </c>
      <c r="E15" s="57" t="n">
        <v>501</v>
      </c>
      <c r="F15" s="57" t="n">
        <v>12</v>
      </c>
      <c r="G15" s="57" t="n">
        <v>3302</v>
      </c>
      <c r="H15" s="57" t="n">
        <v>9</v>
      </c>
      <c r="I15" s="57" t="n">
        <v>48</v>
      </c>
      <c r="J15" s="57" t="n">
        <v>6</v>
      </c>
      <c r="K15" s="57" t="n">
        <v>5</v>
      </c>
      <c r="L15" s="57" t="n">
        <v>68</v>
      </c>
      <c r="M15" s="57" t="n">
        <v>160</v>
      </c>
      <c r="N15" s="57" t="n">
        <v>217</v>
      </c>
      <c r="O15" s="57" t="n">
        <v>1</v>
      </c>
      <c r="P15" s="57" t="inlineStr"/>
      <c r="Q15" s="57" t="n">
        <v>378</v>
      </c>
      <c r="R15" s="57" t="n">
        <v>216</v>
      </c>
      <c r="S15" s="57" t="n">
        <v>234</v>
      </c>
      <c r="T15" s="57" t="n">
        <v>2</v>
      </c>
      <c r="U15" s="57" t="n">
        <v>2</v>
      </c>
      <c r="V15" s="57" t="n">
        <v>454</v>
      </c>
      <c r="W15" s="57" t="n">
        <v>2288</v>
      </c>
      <c r="X15" s="57" t="n">
        <v>1385</v>
      </c>
      <c r="Y15" s="57" t="n">
        <v>510</v>
      </c>
      <c r="Z15" s="57" t="n">
        <v>19</v>
      </c>
      <c r="AA15" s="57" t="n">
        <v>4202</v>
      </c>
      <c r="AB15" s="57" t="n">
        <v>5.6</v>
      </c>
    </row>
    <row r="16">
      <c r="A16" s="57" t="inlineStr">
        <is>
          <t>關東區</t>
        </is>
      </c>
      <c r="B16" s="57" t="inlineStr">
        <is>
          <t>東京</t>
        </is>
      </c>
      <c r="C16" s="57" t="n">
        <v>4373</v>
      </c>
      <c r="D16" s="57" t="n">
        <v>2132</v>
      </c>
      <c r="E16" s="57" t="n">
        <v>521</v>
      </c>
      <c r="F16" s="57" t="n">
        <v>129</v>
      </c>
      <c r="G16" s="57" t="n">
        <v>7155</v>
      </c>
      <c r="H16" s="57" t="n">
        <v>225</v>
      </c>
      <c r="I16" s="57" t="n">
        <v>315</v>
      </c>
      <c r="J16" s="57" t="n">
        <v>53</v>
      </c>
      <c r="K16" s="57" t="n">
        <v>51</v>
      </c>
      <c r="L16" s="57" t="n">
        <v>644</v>
      </c>
      <c r="M16" s="57" t="n">
        <v>96</v>
      </c>
      <c r="N16" s="57" t="n">
        <v>74</v>
      </c>
      <c r="O16" s="57" t="n">
        <v>7</v>
      </c>
      <c r="P16" s="57" t="inlineStr"/>
      <c r="Q16" s="57" t="n">
        <v>177</v>
      </c>
      <c r="R16" s="57" t="n">
        <v>261</v>
      </c>
      <c r="S16" s="57" t="n">
        <v>329</v>
      </c>
      <c r="T16" s="57" t="n">
        <v>13</v>
      </c>
      <c r="U16" s="57" t="n">
        <v>7</v>
      </c>
      <c r="V16" s="57" t="n">
        <v>610</v>
      </c>
      <c r="W16" s="57" t="n">
        <v>4955</v>
      </c>
      <c r="X16" s="57" t="n">
        <v>2850</v>
      </c>
      <c r="Y16" s="57" t="n">
        <v>594</v>
      </c>
      <c r="Z16" s="57" t="n">
        <v>187</v>
      </c>
      <c r="AA16" s="57" t="n">
        <v>8586</v>
      </c>
      <c r="AB16" s="57" t="n">
        <v>11.32</v>
      </c>
    </row>
    <row r="17">
      <c r="A17" s="57" t="inlineStr">
        <is>
          <t>關東區</t>
        </is>
      </c>
      <c r="B17" s="57" t="inlineStr">
        <is>
          <t>神奈川</t>
        </is>
      </c>
      <c r="C17" s="57" t="n">
        <v>1653</v>
      </c>
      <c r="D17" s="57" t="n">
        <v>632</v>
      </c>
      <c r="E17" s="57" t="n">
        <v>426</v>
      </c>
      <c r="F17" s="57" t="n">
        <v>45</v>
      </c>
      <c r="G17" s="57" t="n">
        <v>2756</v>
      </c>
      <c r="H17" s="57" t="n">
        <v>19</v>
      </c>
      <c r="I17" s="57" t="n">
        <v>116</v>
      </c>
      <c r="J17" s="57" t="n">
        <v>19</v>
      </c>
      <c r="K17" s="57" t="n">
        <v>31</v>
      </c>
      <c r="L17" s="57" t="n">
        <v>185</v>
      </c>
      <c r="M17" s="57" t="n">
        <v>175</v>
      </c>
      <c r="N17" s="57" t="n">
        <v>119</v>
      </c>
      <c r="O17" s="57" t="inlineStr"/>
      <c r="P17" s="57" t="inlineStr"/>
      <c r="Q17" s="57" t="n">
        <v>294</v>
      </c>
      <c r="R17" s="57" t="n">
        <v>336</v>
      </c>
      <c r="S17" s="57" t="n">
        <v>287</v>
      </c>
      <c r="T17" s="57" t="n">
        <v>9</v>
      </c>
      <c r="U17" s="57" t="n">
        <v>8</v>
      </c>
      <c r="V17" s="57" t="n">
        <v>640</v>
      </c>
      <c r="W17" s="57" t="n">
        <v>2183</v>
      </c>
      <c r="X17" s="57" t="n">
        <v>1154</v>
      </c>
      <c r="Y17" s="57" t="n">
        <v>454</v>
      </c>
      <c r="Z17" s="57" t="n">
        <v>84</v>
      </c>
      <c r="AA17" s="57" t="n">
        <v>3875</v>
      </c>
      <c r="AB17" s="57" t="n">
        <v>7.7</v>
      </c>
    </row>
    <row r="18">
      <c r="A18" s="57" t="inlineStr">
        <is>
          <t>北陸區</t>
        </is>
      </c>
      <c r="B18" s="57" t="inlineStr">
        <is>
          <t>新潟</t>
        </is>
      </c>
      <c r="C18" s="57" t="n">
        <v>2927</v>
      </c>
      <c r="D18" s="57" t="n">
        <v>1379</v>
      </c>
      <c r="E18" s="57" t="n">
        <v>627</v>
      </c>
      <c r="F18" s="57" t="n">
        <v>22</v>
      </c>
      <c r="G18" s="57" t="n">
        <v>4955</v>
      </c>
      <c r="H18" s="57" t="n">
        <v>22</v>
      </c>
      <c r="I18" s="57" t="n">
        <v>131</v>
      </c>
      <c r="J18" s="57" t="n">
        <v>9</v>
      </c>
      <c r="K18" s="57" t="n">
        <v>8</v>
      </c>
      <c r="L18" s="57" t="n">
        <v>170</v>
      </c>
      <c r="M18" s="57" t="n">
        <v>230</v>
      </c>
      <c r="N18" s="57" t="n">
        <v>279</v>
      </c>
      <c r="O18" s="57" t="n">
        <v>3</v>
      </c>
      <c r="P18" s="57" t="inlineStr"/>
      <c r="Q18" s="57" t="n">
        <v>512</v>
      </c>
      <c r="R18" s="57" t="n">
        <v>278</v>
      </c>
      <c r="S18" s="57" t="n">
        <v>241</v>
      </c>
      <c r="T18" s="57" t="n">
        <v>10</v>
      </c>
      <c r="U18" s="57" t="n">
        <v>2</v>
      </c>
      <c r="V18" s="57" t="n">
        <v>531</v>
      </c>
      <c r="W18" s="57" t="n">
        <v>3457</v>
      </c>
      <c r="X18" s="57" t="n">
        <v>2030</v>
      </c>
      <c r="Y18" s="57" t="n">
        <v>649</v>
      </c>
      <c r="Z18" s="57" t="n">
        <v>32</v>
      </c>
      <c r="AA18" s="57" t="n">
        <v>6168</v>
      </c>
      <c r="AB18" s="57" t="n">
        <v>4.64</v>
      </c>
    </row>
    <row r="19">
      <c r="A19" s="57" t="inlineStr">
        <is>
          <t>北陸區</t>
        </is>
      </c>
      <c r="B19" s="57" t="inlineStr">
        <is>
          <t>富山</t>
        </is>
      </c>
      <c r="C19" s="57" t="n">
        <v>1203</v>
      </c>
      <c r="D19" s="57" t="n">
        <v>641</v>
      </c>
      <c r="E19" s="57" t="n">
        <v>208</v>
      </c>
      <c r="F19" s="57" t="n">
        <v>39</v>
      </c>
      <c r="G19" s="57" t="n">
        <v>2091</v>
      </c>
      <c r="H19" s="57" t="n">
        <v>7</v>
      </c>
      <c r="I19" s="57" t="n">
        <v>31</v>
      </c>
      <c r="J19" s="57" t="n">
        <v>5</v>
      </c>
      <c r="K19" s="57" t="n">
        <v>18</v>
      </c>
      <c r="L19" s="57" t="n">
        <v>61</v>
      </c>
      <c r="M19" s="57" t="n">
        <v>108</v>
      </c>
      <c r="N19" s="57" t="n">
        <v>330</v>
      </c>
      <c r="O19" s="57" t="n">
        <v>2</v>
      </c>
      <c r="P19" s="57" t="n">
        <v>1</v>
      </c>
      <c r="Q19" s="57" t="n">
        <v>441</v>
      </c>
      <c r="R19" s="57" t="n">
        <v>52</v>
      </c>
      <c r="S19" s="57" t="n">
        <v>62</v>
      </c>
      <c r="T19" s="57" t="n">
        <v>6</v>
      </c>
      <c r="U19" s="57" t="n">
        <v>3</v>
      </c>
      <c r="V19" s="57" t="n">
        <v>123</v>
      </c>
      <c r="W19" s="57" t="n">
        <v>1370</v>
      </c>
      <c r="X19" s="57" t="n">
        <v>1064</v>
      </c>
      <c r="Y19" s="57" t="n">
        <v>221</v>
      </c>
      <c r="Z19" s="57" t="n">
        <v>61</v>
      </c>
      <c r="AA19" s="57" t="n">
        <v>2716</v>
      </c>
      <c r="AB19" s="57" t="n">
        <v>5.18</v>
      </c>
    </row>
    <row r="20">
      <c r="A20" s="57" t="inlineStr">
        <is>
          <t>北陸區</t>
        </is>
      </c>
      <c r="B20" s="57" t="inlineStr">
        <is>
          <t>石川</t>
        </is>
      </c>
      <c r="C20" s="57" t="n">
        <v>1095</v>
      </c>
      <c r="D20" s="57" t="n">
        <v>781</v>
      </c>
      <c r="E20" s="57" t="n">
        <v>339</v>
      </c>
      <c r="F20" s="57" t="n">
        <v>46</v>
      </c>
      <c r="G20" s="57" t="n">
        <v>2261</v>
      </c>
      <c r="H20" s="57" t="n">
        <v>37</v>
      </c>
      <c r="I20" s="57" t="n">
        <v>6</v>
      </c>
      <c r="J20" s="57" t="n">
        <v>34</v>
      </c>
      <c r="K20" s="57" t="n">
        <v>4</v>
      </c>
      <c r="L20" s="57" t="n">
        <v>81</v>
      </c>
      <c r="M20" s="57" t="n">
        <v>68</v>
      </c>
      <c r="N20" s="57" t="n">
        <v>268</v>
      </c>
      <c r="O20" s="57" t="inlineStr"/>
      <c r="P20" s="57" t="inlineStr"/>
      <c r="Q20" s="57" t="n">
        <v>336</v>
      </c>
      <c r="R20" s="57" t="n">
        <v>197</v>
      </c>
      <c r="S20" s="57" t="n">
        <v>187</v>
      </c>
      <c r="T20" s="57" t="n">
        <v>6</v>
      </c>
      <c r="U20" s="57" t="n">
        <v>2</v>
      </c>
      <c r="V20" s="57" t="n">
        <v>392</v>
      </c>
      <c r="W20" s="57" t="n">
        <v>1397</v>
      </c>
      <c r="X20" s="57" t="n">
        <v>1242</v>
      </c>
      <c r="Y20" s="57" t="n">
        <v>379</v>
      </c>
      <c r="Z20" s="57" t="n">
        <v>52</v>
      </c>
      <c r="AA20" s="57" t="n">
        <v>3070</v>
      </c>
      <c r="AB20" s="57" t="n">
        <v>4.69</v>
      </c>
    </row>
    <row r="21">
      <c r="A21" s="57" t="inlineStr">
        <is>
          <t>北陸區</t>
        </is>
      </c>
      <c r="B21" s="57" t="inlineStr">
        <is>
          <t>福井</t>
        </is>
      </c>
      <c r="C21" s="57" t="n">
        <v>964</v>
      </c>
      <c r="D21" s="57" t="n">
        <v>540</v>
      </c>
      <c r="E21" s="57" t="n">
        <v>286</v>
      </c>
      <c r="F21" s="57" t="n">
        <v>11</v>
      </c>
      <c r="G21" s="57" t="n">
        <v>1801</v>
      </c>
      <c r="H21" s="57" t="n">
        <v>21</v>
      </c>
      <c r="I21" s="57" t="n">
        <v>93</v>
      </c>
      <c r="J21" s="57" t="n">
        <v>2</v>
      </c>
      <c r="K21" s="57" t="n">
        <v>2</v>
      </c>
      <c r="L21" s="57" t="n">
        <v>118</v>
      </c>
      <c r="M21" s="57" t="n">
        <v>139</v>
      </c>
      <c r="N21" s="57" t="n">
        <v>129</v>
      </c>
      <c r="O21" s="57" t="inlineStr"/>
      <c r="P21" s="57" t="inlineStr"/>
      <c r="Q21" s="57" t="n">
        <v>268</v>
      </c>
      <c r="R21" s="57" t="n">
        <v>92</v>
      </c>
      <c r="S21" s="57" t="n">
        <v>124</v>
      </c>
      <c r="T21" s="57" t="n">
        <v>2</v>
      </c>
      <c r="U21" s="57" t="n">
        <v>1</v>
      </c>
      <c r="V21" s="57" t="n">
        <v>219</v>
      </c>
      <c r="W21" s="57" t="n">
        <v>1216</v>
      </c>
      <c r="X21" s="57" t="n">
        <v>886</v>
      </c>
      <c r="Y21" s="57" t="n">
        <v>290</v>
      </c>
      <c r="Z21" s="57" t="n">
        <v>14</v>
      </c>
      <c r="AA21" s="57" t="n">
        <v>2406</v>
      </c>
      <c r="AB21" s="57" t="n">
        <v>4.53</v>
      </c>
    </row>
    <row r="22">
      <c r="A22" s="57" t="inlineStr">
        <is>
          <t>東山區</t>
        </is>
      </c>
      <c r="B22" s="57" t="inlineStr">
        <is>
          <t>長野</t>
        </is>
      </c>
      <c r="C22" s="57" t="n">
        <v>786</v>
      </c>
      <c r="D22" s="57" t="n">
        <v>375</v>
      </c>
      <c r="E22" s="57" t="n">
        <v>264</v>
      </c>
      <c r="F22" s="57" t="n">
        <v>11</v>
      </c>
      <c r="G22" s="57" t="n">
        <v>1436</v>
      </c>
      <c r="H22" s="57" t="n">
        <v>17</v>
      </c>
      <c r="I22" s="57" t="n">
        <v>69</v>
      </c>
      <c r="J22" s="57" t="n">
        <v>5</v>
      </c>
      <c r="K22" s="57" t="n">
        <v>2</v>
      </c>
      <c r="L22" s="57" t="n">
        <v>93</v>
      </c>
      <c r="M22" s="57" t="n">
        <v>135</v>
      </c>
      <c r="N22" s="57" t="n">
        <v>53</v>
      </c>
      <c r="O22" s="57" t="inlineStr"/>
      <c r="P22" s="57" t="inlineStr"/>
      <c r="Q22" s="57" t="n">
        <v>188</v>
      </c>
      <c r="R22" s="57" t="n">
        <v>185</v>
      </c>
      <c r="S22" s="57" t="n">
        <v>145</v>
      </c>
      <c r="T22" s="57" t="n">
        <v>8</v>
      </c>
      <c r="U22" s="57" t="n">
        <v>3</v>
      </c>
      <c r="V22" s="57" t="n">
        <v>341</v>
      </c>
      <c r="W22" s="57" t="n">
        <v>1123</v>
      </c>
      <c r="X22" s="57" t="n">
        <v>642</v>
      </c>
      <c r="Y22" s="57" t="n">
        <v>277</v>
      </c>
      <c r="Z22" s="57" t="n">
        <v>16</v>
      </c>
      <c r="AA22" s="57" t="n">
        <v>2058</v>
      </c>
      <c r="AB22" s="57" t="n">
        <v>4.43</v>
      </c>
    </row>
    <row r="23">
      <c r="A23" s="57" t="inlineStr">
        <is>
          <t>東山區</t>
        </is>
      </c>
      <c r="B23" s="57" t="inlineStr">
        <is>
          <t>岐阜</t>
        </is>
      </c>
      <c r="C23" s="57" t="n">
        <v>2373</v>
      </c>
      <c r="D23" s="57" t="n">
        <v>758</v>
      </c>
      <c r="E23" s="57" t="n">
        <v>728</v>
      </c>
      <c r="F23" s="57" t="n">
        <v>2</v>
      </c>
      <c r="G23" s="57" t="n">
        <v>3861</v>
      </c>
      <c r="H23" s="57" t="n">
        <v>99</v>
      </c>
      <c r="I23" s="57" t="n">
        <v>305</v>
      </c>
      <c r="J23" s="57" t="n">
        <v>42</v>
      </c>
      <c r="K23" s="57" t="n">
        <v>31</v>
      </c>
      <c r="L23" s="57" t="n">
        <v>477</v>
      </c>
      <c r="M23" s="57" t="n">
        <v>582</v>
      </c>
      <c r="N23" s="57" t="n">
        <v>167</v>
      </c>
      <c r="O23" s="57" t="n">
        <v>18</v>
      </c>
      <c r="P23" s="57" t="n">
        <v>1</v>
      </c>
      <c r="Q23" s="57" t="n">
        <v>768</v>
      </c>
      <c r="R23" s="57" t="n">
        <v>793</v>
      </c>
      <c r="S23" s="57" t="n">
        <v>250</v>
      </c>
      <c r="T23" s="57" t="n">
        <v>43</v>
      </c>
      <c r="U23" s="57" t="n">
        <v>2</v>
      </c>
      <c r="V23" s="57" t="n">
        <v>1088</v>
      </c>
      <c r="W23" s="57" t="n">
        <v>3847</v>
      </c>
      <c r="X23" s="57" t="n">
        <v>1480</v>
      </c>
      <c r="Y23" s="57" t="n">
        <v>831</v>
      </c>
      <c r="Z23" s="57" t="n">
        <v>36</v>
      </c>
      <c r="AA23" s="57" t="n">
        <v>6194</v>
      </c>
      <c r="AB23" s="57" t="n">
        <v>5.45</v>
      </c>
    </row>
    <row r="24">
      <c r="A24" s="57" t="inlineStr">
        <is>
          <t>東山區</t>
        </is>
      </c>
      <c r="B24" s="57" t="inlineStr">
        <is>
          <t>滋賀</t>
        </is>
      </c>
      <c r="C24" s="57" t="n">
        <v>1723</v>
      </c>
      <c r="D24" s="57" t="n">
        <v>548</v>
      </c>
      <c r="E24" s="57" t="n">
        <v>500</v>
      </c>
      <c r="F24" s="57" t="n">
        <v>11</v>
      </c>
      <c r="G24" s="57" t="n">
        <v>2782</v>
      </c>
      <c r="H24" s="57" t="n">
        <v>33</v>
      </c>
      <c r="I24" s="57" t="n">
        <v>189</v>
      </c>
      <c r="J24" s="57" t="n">
        <v>2</v>
      </c>
      <c r="K24" s="57" t="n">
        <v>13</v>
      </c>
      <c r="L24" s="57" t="n">
        <v>237</v>
      </c>
      <c r="M24" s="57" t="n">
        <v>159</v>
      </c>
      <c r="N24" s="57" t="n">
        <v>38</v>
      </c>
      <c r="O24" s="57" t="n">
        <v>1</v>
      </c>
      <c r="P24" s="57" t="inlineStr"/>
      <c r="Q24" s="57" t="n">
        <v>198</v>
      </c>
      <c r="R24" s="57" t="n">
        <v>387</v>
      </c>
      <c r="S24" s="57" t="n">
        <v>254</v>
      </c>
      <c r="T24" s="57" t="n">
        <v>4</v>
      </c>
      <c r="U24" s="57" t="n">
        <v>4</v>
      </c>
      <c r="V24" s="57" t="n">
        <v>649</v>
      </c>
      <c r="W24" s="57" t="n">
        <v>2302</v>
      </c>
      <c r="X24" s="57" t="n">
        <v>1029</v>
      </c>
      <c r="Y24" s="57" t="n">
        <v>507</v>
      </c>
      <c r="Z24" s="57" t="n">
        <v>28</v>
      </c>
      <c r="AA24" s="57" t="n">
        <v>3866</v>
      </c>
      <c r="AB24" s="57" t="n">
        <v>4.39</v>
      </c>
    </row>
    <row r="25">
      <c r="A25" s="57" t="inlineStr">
        <is>
          <t>東海區</t>
        </is>
      </c>
      <c r="B25" s="57" t="inlineStr">
        <is>
          <t>山梨</t>
        </is>
      </c>
      <c r="C25" s="57" t="n">
        <v>2339</v>
      </c>
      <c r="D25" s="57" t="n">
        <v>836</v>
      </c>
      <c r="E25" s="57" t="n">
        <v>650</v>
      </c>
      <c r="F25" s="57" t="n">
        <v>66</v>
      </c>
      <c r="G25" s="57" t="n">
        <v>3891</v>
      </c>
      <c r="H25" s="57" t="n">
        <v>12</v>
      </c>
      <c r="I25" s="57" t="n">
        <v>185</v>
      </c>
      <c r="J25" s="57" t="n">
        <v>5</v>
      </c>
      <c r="K25" s="57" t="n">
        <v>5</v>
      </c>
      <c r="L25" s="57" t="n">
        <v>207</v>
      </c>
      <c r="M25" s="57" t="n">
        <v>541</v>
      </c>
      <c r="N25" s="57" t="n">
        <v>463</v>
      </c>
      <c r="O25" s="57" t="inlineStr"/>
      <c r="P25" s="57" t="inlineStr"/>
      <c r="Q25" s="57" t="n">
        <v>1004</v>
      </c>
      <c r="R25" s="57" t="n">
        <v>181</v>
      </c>
      <c r="S25" s="57" t="n">
        <v>224</v>
      </c>
      <c r="T25" s="57" t="n">
        <v>6</v>
      </c>
      <c r="U25" s="57" t="inlineStr"/>
      <c r="V25" s="57" t="n">
        <v>411</v>
      </c>
      <c r="W25" s="57" t="n">
        <v>3073</v>
      </c>
      <c r="X25" s="57" t="n">
        <v>1708</v>
      </c>
      <c r="Y25" s="57" t="n">
        <v>661</v>
      </c>
      <c r="Z25" s="57" t="n">
        <v>71</v>
      </c>
      <c r="AA25" s="57" t="n">
        <v>5513</v>
      </c>
      <c r="AB25" s="57" t="n">
        <v>6.4</v>
      </c>
    </row>
    <row r="26">
      <c r="A26" s="57" t="inlineStr">
        <is>
          <t>東海區</t>
        </is>
      </c>
      <c r="B26" s="57" t="inlineStr">
        <is>
          <t>静岡</t>
        </is>
      </c>
      <c r="C26" s="57" t="n">
        <v>3320</v>
      </c>
      <c r="D26" s="57" t="n">
        <v>812</v>
      </c>
      <c r="E26" s="57" t="n">
        <v>775</v>
      </c>
      <c r="F26" s="57" t="n">
        <v>52</v>
      </c>
      <c r="G26" s="57" t="n">
        <v>4959</v>
      </c>
      <c r="H26" s="57" t="n">
        <v>62</v>
      </c>
      <c r="I26" s="57" t="n">
        <v>242</v>
      </c>
      <c r="J26" s="57" t="n">
        <v>46</v>
      </c>
      <c r="K26" s="57" t="n">
        <v>48</v>
      </c>
      <c r="L26" s="57" t="n">
        <v>398</v>
      </c>
      <c r="M26" s="57" t="n">
        <v>375</v>
      </c>
      <c r="N26" s="57" t="n">
        <v>208</v>
      </c>
      <c r="O26" s="57" t="n">
        <v>3</v>
      </c>
      <c r="P26" s="57" t="inlineStr"/>
      <c r="Q26" s="57" t="n">
        <v>586</v>
      </c>
      <c r="R26" s="57" t="n">
        <v>680</v>
      </c>
      <c r="S26" s="57" t="n">
        <v>447</v>
      </c>
      <c r="T26" s="57" t="n">
        <v>44</v>
      </c>
      <c r="U26" s="57" t="n">
        <v>35</v>
      </c>
      <c r="V26" s="57" t="n">
        <v>1206</v>
      </c>
      <c r="W26" s="57" t="n">
        <v>4437</v>
      </c>
      <c r="X26" s="57" t="n">
        <v>1709</v>
      </c>
      <c r="Y26" s="57" t="n">
        <v>868</v>
      </c>
      <c r="Z26" s="57" t="n">
        <v>135</v>
      </c>
      <c r="AA26" s="57" t="n">
        <v>7149</v>
      </c>
      <c r="AB26" s="57" t="n">
        <v>7.34</v>
      </c>
    </row>
    <row r="27">
      <c r="A27" s="57" t="inlineStr">
        <is>
          <t>東海區</t>
        </is>
      </c>
      <c r="B27" s="57" t="inlineStr">
        <is>
          <t>愛知</t>
        </is>
      </c>
      <c r="C27" s="57" t="n">
        <v>1714</v>
      </c>
      <c r="D27" s="57" t="n">
        <v>571</v>
      </c>
      <c r="E27" s="57" t="n">
        <v>551</v>
      </c>
      <c r="F27" s="57" t="n">
        <v>18</v>
      </c>
      <c r="G27" s="57" t="n">
        <v>2854</v>
      </c>
      <c r="H27" s="57" t="n">
        <v>18</v>
      </c>
      <c r="I27" s="57" t="n">
        <v>82</v>
      </c>
      <c r="J27" s="57" t="n">
        <v>22</v>
      </c>
      <c r="K27" s="57" t="n">
        <v>15</v>
      </c>
      <c r="L27" s="57" t="n">
        <v>137</v>
      </c>
      <c r="M27" s="57" t="n">
        <v>291</v>
      </c>
      <c r="N27" s="57" t="n">
        <v>171</v>
      </c>
      <c r="O27" s="57" t="n">
        <v>4</v>
      </c>
      <c r="P27" s="57" t="inlineStr"/>
      <c r="Q27" s="57" t="n">
        <v>466</v>
      </c>
      <c r="R27" s="57" t="n">
        <v>383</v>
      </c>
      <c r="S27" s="57" t="n">
        <v>316</v>
      </c>
      <c r="T27" s="57" t="n">
        <v>15</v>
      </c>
      <c r="U27" s="57" t="n">
        <v>31</v>
      </c>
      <c r="V27" s="57" t="n">
        <v>745</v>
      </c>
      <c r="W27" s="57" t="n">
        <v>2406</v>
      </c>
      <c r="X27" s="57" t="n">
        <v>1140</v>
      </c>
      <c r="Y27" s="57" t="n">
        <v>592</v>
      </c>
      <c r="Z27" s="57" t="n">
        <v>64</v>
      </c>
      <c r="AA27" s="57" t="n">
        <v>4202</v>
      </c>
      <c r="AB27" s="57" t="n">
        <v>5.74</v>
      </c>
    </row>
    <row r="28">
      <c r="A28" s="57" t="inlineStr">
        <is>
          <t>東海區</t>
        </is>
      </c>
      <c r="B28" s="57" t="inlineStr">
        <is>
          <t>三重</t>
        </is>
      </c>
      <c r="C28" s="57" t="n">
        <v>974</v>
      </c>
      <c r="D28" s="57" t="n">
        <v>456</v>
      </c>
      <c r="E28" s="57" t="n">
        <v>292</v>
      </c>
      <c r="F28" s="57" t="n">
        <v>10</v>
      </c>
      <c r="G28" s="57" t="n">
        <v>1732</v>
      </c>
      <c r="H28" s="57" t="n">
        <v>35</v>
      </c>
      <c r="I28" s="57" t="n">
        <v>98</v>
      </c>
      <c r="J28" s="57" t="n">
        <v>4</v>
      </c>
      <c r="K28" s="57" t="inlineStr"/>
      <c r="L28" s="57" t="n">
        <v>137</v>
      </c>
      <c r="M28" s="57" t="n">
        <v>139</v>
      </c>
      <c r="N28" s="57" t="n">
        <v>126</v>
      </c>
      <c r="O28" s="57" t="n">
        <v>1</v>
      </c>
      <c r="P28" s="57" t="inlineStr"/>
      <c r="Q28" s="57" t="n">
        <v>266</v>
      </c>
      <c r="R28" s="57" t="n">
        <v>156</v>
      </c>
      <c r="S28" s="57" t="n">
        <v>132</v>
      </c>
      <c r="T28" s="57" t="n">
        <v>4</v>
      </c>
      <c r="U28" s="57" t="inlineStr"/>
      <c r="V28" s="57" t="n">
        <v>292</v>
      </c>
      <c r="W28" s="57" t="n">
        <v>1304</v>
      </c>
      <c r="X28" s="57" t="n">
        <v>812</v>
      </c>
      <c r="Y28" s="57" t="n">
        <v>301</v>
      </c>
      <c r="Z28" s="57" t="n">
        <v>10</v>
      </c>
      <c r="AA28" s="57" t="n">
        <v>2427</v>
      </c>
      <c r="AB28" s="57" t="n">
        <v>5.02</v>
      </c>
    </row>
    <row r="29">
      <c r="A29" s="57" t="inlineStr">
        <is>
          <t>近畿區</t>
        </is>
      </c>
      <c r="B29" s="57" t="inlineStr">
        <is>
          <t>京都</t>
        </is>
      </c>
      <c r="C29" s="57" t="n">
        <v>1840</v>
      </c>
      <c r="D29" s="57" t="n">
        <v>1058</v>
      </c>
      <c r="E29" s="57" t="n">
        <v>350</v>
      </c>
      <c r="F29" s="57" t="n">
        <v>33</v>
      </c>
      <c r="G29" s="57" t="n">
        <v>3281</v>
      </c>
      <c r="H29" s="57" t="n">
        <v>20</v>
      </c>
      <c r="I29" s="57" t="n">
        <v>92</v>
      </c>
      <c r="J29" s="57" t="n">
        <v>17</v>
      </c>
      <c r="K29" s="57" t="n">
        <v>14</v>
      </c>
      <c r="L29" s="57" t="n">
        <v>143</v>
      </c>
      <c r="M29" s="57" t="n">
        <v>28</v>
      </c>
      <c r="N29" s="57" t="n">
        <v>15</v>
      </c>
      <c r="O29" s="57" t="inlineStr"/>
      <c r="P29" s="57" t="n">
        <v>1</v>
      </c>
      <c r="Q29" s="57" t="n">
        <v>44</v>
      </c>
      <c r="R29" s="57" t="n">
        <v>199</v>
      </c>
      <c r="S29" s="57" t="n">
        <v>180</v>
      </c>
      <c r="T29" s="57" t="n">
        <v>25</v>
      </c>
      <c r="U29" s="57" t="n">
        <v>9</v>
      </c>
      <c r="V29" s="57" t="n">
        <v>413</v>
      </c>
      <c r="W29" s="57" t="n">
        <v>2087</v>
      </c>
      <c r="X29" s="57" t="n">
        <v>1345</v>
      </c>
      <c r="Y29" s="57" t="n">
        <v>392</v>
      </c>
      <c r="Z29" s="57" t="n">
        <v>57</v>
      </c>
      <c r="AA29" s="57" t="n">
        <v>3881</v>
      </c>
      <c r="AB29" s="57" t="n">
        <v>7.34</v>
      </c>
    </row>
    <row r="30">
      <c r="A30" s="57" t="inlineStr">
        <is>
          <t>近畿區</t>
        </is>
      </c>
      <c r="B30" s="57" t="inlineStr">
        <is>
          <t>兵庫</t>
        </is>
      </c>
      <c r="C30" s="57" t="n">
        <v>3365</v>
      </c>
      <c r="D30" s="57" t="n">
        <v>1629</v>
      </c>
      <c r="E30" s="57" t="n">
        <v>572</v>
      </c>
      <c r="F30" s="57" t="n">
        <v>102</v>
      </c>
      <c r="G30" s="57" t="n">
        <v>5668</v>
      </c>
      <c r="H30" s="57" t="n">
        <v>79</v>
      </c>
      <c r="I30" s="57" t="n">
        <v>165</v>
      </c>
      <c r="J30" s="57" t="n">
        <v>57</v>
      </c>
      <c r="K30" s="57" t="n">
        <v>34</v>
      </c>
      <c r="L30" s="57" t="n">
        <v>335</v>
      </c>
      <c r="M30" s="57" t="n">
        <v>114</v>
      </c>
      <c r="N30" s="57" t="n">
        <v>127</v>
      </c>
      <c r="O30" s="57" t="inlineStr"/>
      <c r="P30" s="57" t="inlineStr"/>
      <c r="Q30" s="57" t="n">
        <v>241</v>
      </c>
      <c r="R30" s="57" t="n">
        <v>249</v>
      </c>
      <c r="S30" s="57" t="n">
        <v>208</v>
      </c>
      <c r="T30" s="57" t="n">
        <v>25</v>
      </c>
      <c r="U30" s="57" t="n">
        <v>6</v>
      </c>
      <c r="V30" s="57" t="n">
        <v>488</v>
      </c>
      <c r="W30" s="57" t="n">
        <v>3807</v>
      </c>
      <c r="X30" s="57" t="n">
        <v>2129</v>
      </c>
      <c r="Y30" s="57" t="n">
        <v>654</v>
      </c>
      <c r="Z30" s="57" t="n">
        <v>142</v>
      </c>
      <c r="AA30" s="57" t="n">
        <v>6732</v>
      </c>
      <c r="AB30" s="57" t="n">
        <v>11.01</v>
      </c>
    </row>
    <row r="31">
      <c r="A31" s="57" t="inlineStr">
        <is>
          <t>近畿區</t>
        </is>
      </c>
      <c r="B31" s="57" t="inlineStr">
        <is>
          <t>大阪</t>
        </is>
      </c>
      <c r="C31" s="57" t="n">
        <v>3628</v>
      </c>
      <c r="D31" s="57" t="n">
        <v>986</v>
      </c>
      <c r="E31" s="57" t="n">
        <v>909</v>
      </c>
      <c r="F31" s="57" t="n">
        <v>26</v>
      </c>
      <c r="G31" s="57" t="n">
        <v>5549</v>
      </c>
      <c r="H31" s="57" t="n">
        <v>61</v>
      </c>
      <c r="I31" s="57" t="n">
        <v>173</v>
      </c>
      <c r="J31" s="57" t="n">
        <v>56</v>
      </c>
      <c r="K31" s="57" t="n">
        <v>176</v>
      </c>
      <c r="L31" s="57" t="n">
        <v>466</v>
      </c>
      <c r="M31" s="57" t="n">
        <v>344</v>
      </c>
      <c r="N31" s="57" t="n">
        <v>156</v>
      </c>
      <c r="O31" s="57" t="n">
        <v>15</v>
      </c>
      <c r="P31" s="57" t="inlineStr"/>
      <c r="Q31" s="57" t="n">
        <v>515</v>
      </c>
      <c r="R31" s="57" t="n">
        <v>397</v>
      </c>
      <c r="S31" s="57" t="n">
        <v>307</v>
      </c>
      <c r="T31" s="57" t="n">
        <v>38</v>
      </c>
      <c r="U31" s="57" t="n">
        <v>76</v>
      </c>
      <c r="V31" s="57" t="n">
        <v>818</v>
      </c>
      <c r="W31" s="57" t="n">
        <v>4430</v>
      </c>
      <c r="X31" s="57" t="n">
        <v>1622</v>
      </c>
      <c r="Y31" s="57" t="n">
        <v>1018</v>
      </c>
      <c r="Z31" s="57" t="n">
        <v>278</v>
      </c>
      <c r="AA31" s="57" t="n">
        <v>7348</v>
      </c>
      <c r="AB31" s="57" t="n">
        <v>8.109999999999999</v>
      </c>
    </row>
    <row r="32">
      <c r="A32" s="57" t="inlineStr">
        <is>
          <t>近畿區</t>
        </is>
      </c>
      <c r="B32" s="57" t="inlineStr">
        <is>
          <t>奈良</t>
        </is>
      </c>
      <c r="C32" s="57" t="n">
        <v>1003</v>
      </c>
      <c r="D32" s="57" t="n">
        <v>389</v>
      </c>
      <c r="E32" s="57" t="n">
        <v>274</v>
      </c>
      <c r="F32" s="57" t="n">
        <v>14</v>
      </c>
      <c r="G32" s="57" t="n">
        <v>1680</v>
      </c>
      <c r="H32" s="57" t="n">
        <v>7</v>
      </c>
      <c r="I32" s="57" t="n">
        <v>60</v>
      </c>
      <c r="J32" s="57" t="n">
        <v>1</v>
      </c>
      <c r="K32" s="57" t="n">
        <v>21</v>
      </c>
      <c r="L32" s="57" t="n">
        <v>89</v>
      </c>
      <c r="M32" s="57" t="n">
        <v>64</v>
      </c>
      <c r="N32" s="57" t="n">
        <v>6</v>
      </c>
      <c r="O32" s="57" t="inlineStr"/>
      <c r="P32" s="57" t="inlineStr"/>
      <c r="Q32" s="57" t="n">
        <v>70</v>
      </c>
      <c r="R32" s="57" t="n">
        <v>162</v>
      </c>
      <c r="S32" s="57" t="n">
        <v>186</v>
      </c>
      <c r="T32" s="57" t="n">
        <v>7</v>
      </c>
      <c r="U32" s="57" t="n">
        <v>15</v>
      </c>
      <c r="V32" s="57" t="n">
        <v>370</v>
      </c>
      <c r="W32" s="57" t="n">
        <v>1236</v>
      </c>
      <c r="X32" s="57" t="n">
        <v>641</v>
      </c>
      <c r="Y32" s="57" t="n">
        <v>282</v>
      </c>
      <c r="Z32" s="57" t="n">
        <v>50</v>
      </c>
      <c r="AA32" s="57" t="n">
        <v>2209</v>
      </c>
      <c r="AB32" s="57" t="n">
        <v>4.32</v>
      </c>
    </row>
    <row r="33">
      <c r="A33" s="57" t="inlineStr">
        <is>
          <t>近畿區</t>
        </is>
      </c>
      <c r="B33" s="57" t="inlineStr">
        <is>
          <t>和歌山</t>
        </is>
      </c>
      <c r="C33" s="57" t="n">
        <v>1301</v>
      </c>
      <c r="D33" s="57" t="n">
        <v>475</v>
      </c>
      <c r="E33" s="57" t="n">
        <v>317</v>
      </c>
      <c r="F33" s="57" t="n">
        <v>15</v>
      </c>
      <c r="G33" s="57" t="n">
        <v>2108</v>
      </c>
      <c r="H33" s="57" t="n">
        <v>13</v>
      </c>
      <c r="I33" s="57" t="n">
        <v>159</v>
      </c>
      <c r="J33" s="57" t="n">
        <v>1</v>
      </c>
      <c r="K33" s="57" t="n">
        <v>7</v>
      </c>
      <c r="L33" s="57" t="n">
        <v>180</v>
      </c>
      <c r="M33" s="57" t="n">
        <v>94</v>
      </c>
      <c r="N33" s="57" t="n">
        <v>143</v>
      </c>
      <c r="O33" s="57" t="inlineStr"/>
      <c r="P33" s="57" t="inlineStr"/>
      <c r="Q33" s="57" t="n">
        <v>237</v>
      </c>
      <c r="R33" s="57" t="n">
        <v>147</v>
      </c>
      <c r="S33" s="57" t="n">
        <v>183</v>
      </c>
      <c r="T33" s="57" t="n">
        <v>8</v>
      </c>
      <c r="U33" s="57" t="n">
        <v>8</v>
      </c>
      <c r="V33" s="57" t="n">
        <v>346</v>
      </c>
      <c r="W33" s="57" t="n">
        <v>1555</v>
      </c>
      <c r="X33" s="57" t="n">
        <v>960</v>
      </c>
      <c r="Y33" s="57" t="n">
        <v>326</v>
      </c>
      <c r="Z33" s="57" t="n">
        <v>30</v>
      </c>
      <c r="AA33" s="57" t="n">
        <v>2871</v>
      </c>
      <c r="AB33" s="57" t="n">
        <v>4.48</v>
      </c>
    </row>
    <row r="34">
      <c r="A34" s="57" t="inlineStr">
        <is>
          <t>中國區</t>
        </is>
      </c>
      <c r="B34" s="57" t="inlineStr">
        <is>
          <t>鳥取</t>
        </is>
      </c>
      <c r="C34" s="57" t="n">
        <v>742</v>
      </c>
      <c r="D34" s="57" t="n">
        <v>212</v>
      </c>
      <c r="E34" s="57" t="n">
        <v>200</v>
      </c>
      <c r="F34" s="57" t="n">
        <v>8</v>
      </c>
      <c r="G34" s="57" t="n">
        <v>1162</v>
      </c>
      <c r="H34" s="57" t="n">
        <v>4</v>
      </c>
      <c r="I34" s="57" t="n">
        <v>50</v>
      </c>
      <c r="J34" s="57" t="n">
        <v>8</v>
      </c>
      <c r="K34" s="57" t="n">
        <v>19</v>
      </c>
      <c r="L34" s="57" t="n">
        <v>81</v>
      </c>
      <c r="M34" s="57" t="n">
        <v>99</v>
      </c>
      <c r="N34" s="57" t="n">
        <v>120</v>
      </c>
      <c r="O34" s="57" t="n">
        <v>1</v>
      </c>
      <c r="P34" s="57" t="inlineStr"/>
      <c r="Q34" s="57" t="n">
        <v>220</v>
      </c>
      <c r="R34" s="57" t="n">
        <v>92</v>
      </c>
      <c r="S34" s="57" t="n">
        <v>77</v>
      </c>
      <c r="T34" s="57" t="n">
        <v>8</v>
      </c>
      <c r="U34" s="57" t="n">
        <v>10</v>
      </c>
      <c r="V34" s="57" t="n">
        <v>187</v>
      </c>
      <c r="W34" s="57" t="n">
        <v>937</v>
      </c>
      <c r="X34" s="57" t="n">
        <v>459</v>
      </c>
      <c r="Y34" s="57" t="n">
        <v>217</v>
      </c>
      <c r="Z34" s="57" t="n">
        <v>37</v>
      </c>
      <c r="AA34" s="57" t="n">
        <v>1650</v>
      </c>
      <c r="AB34" s="57" t="n">
        <v>4.03</v>
      </c>
    </row>
    <row r="35">
      <c r="A35" s="57" t="inlineStr">
        <is>
          <t>中國區</t>
        </is>
      </c>
      <c r="B35" s="57" t="inlineStr">
        <is>
          <t>島根</t>
        </is>
      </c>
      <c r="C35" s="57" t="n">
        <v>1030</v>
      </c>
      <c r="D35" s="57" t="n">
        <v>589</v>
      </c>
      <c r="E35" s="57" t="n">
        <v>291</v>
      </c>
      <c r="F35" s="57" t="n">
        <v>7</v>
      </c>
      <c r="G35" s="57" t="n">
        <v>1917</v>
      </c>
      <c r="H35" s="57" t="n">
        <v>3</v>
      </c>
      <c r="I35" s="57" t="n">
        <v>15</v>
      </c>
      <c r="J35" s="57" t="n">
        <v>18</v>
      </c>
      <c r="K35" s="57" t="n">
        <v>3</v>
      </c>
      <c r="L35" s="57" t="n">
        <v>39</v>
      </c>
      <c r="M35" s="57" t="n">
        <v>88</v>
      </c>
      <c r="N35" s="57" t="n">
        <v>87</v>
      </c>
      <c r="O35" s="57" t="inlineStr"/>
      <c r="P35" s="57" t="inlineStr"/>
      <c r="Q35" s="57" t="n">
        <v>175</v>
      </c>
      <c r="R35" s="57" t="n">
        <v>120</v>
      </c>
      <c r="S35" s="57" t="n">
        <v>173</v>
      </c>
      <c r="T35" s="57" t="n">
        <v>1</v>
      </c>
      <c r="U35" s="57" t="n">
        <v>1</v>
      </c>
      <c r="V35" s="57" t="n">
        <v>295</v>
      </c>
      <c r="W35" s="57" t="n">
        <v>1241</v>
      </c>
      <c r="X35" s="57" t="n">
        <v>864</v>
      </c>
      <c r="Y35" s="57" t="n">
        <v>310</v>
      </c>
      <c r="Z35" s="57" t="n">
        <v>11</v>
      </c>
      <c r="AA35" s="57" t="n">
        <v>2426</v>
      </c>
      <c r="AB35" s="57" t="n">
        <v>3.78</v>
      </c>
    </row>
    <row r="36">
      <c r="A36" s="57" t="inlineStr">
        <is>
          <t>中國區</t>
        </is>
      </c>
      <c r="B36" s="57" t="inlineStr">
        <is>
          <t>岡山</t>
        </is>
      </c>
      <c r="C36" s="57" t="n">
        <v>1881</v>
      </c>
      <c r="D36" s="57" t="n">
        <v>628</v>
      </c>
      <c r="E36" s="57" t="n">
        <v>690</v>
      </c>
      <c r="F36" s="57" t="n">
        <v>20</v>
      </c>
      <c r="G36" s="57" t="n">
        <v>3219</v>
      </c>
      <c r="H36" s="57" t="n">
        <v>36</v>
      </c>
      <c r="I36" s="57" t="n">
        <v>203</v>
      </c>
      <c r="J36" s="57" t="n">
        <v>43</v>
      </c>
      <c r="K36" s="57" t="n">
        <v>92</v>
      </c>
      <c r="L36" s="57" t="n">
        <v>374</v>
      </c>
      <c r="M36" s="57" t="n">
        <v>268</v>
      </c>
      <c r="N36" s="57" t="n">
        <v>232</v>
      </c>
      <c r="O36" s="57" t="n">
        <v>5</v>
      </c>
      <c r="P36" s="57" t="n">
        <v>1</v>
      </c>
      <c r="Q36" s="57" t="n">
        <v>506</v>
      </c>
      <c r="R36" s="57" t="n">
        <v>220</v>
      </c>
      <c r="S36" s="57" t="n">
        <v>252</v>
      </c>
      <c r="T36" s="57" t="n">
        <v>10</v>
      </c>
      <c r="U36" s="57" t="n">
        <v>13</v>
      </c>
      <c r="V36" s="57" t="n">
        <v>495</v>
      </c>
      <c r="W36" s="57" t="n">
        <v>2405</v>
      </c>
      <c r="X36" s="57" t="n">
        <v>1315</v>
      </c>
      <c r="Y36" s="57" t="n">
        <v>748</v>
      </c>
      <c r="Z36" s="57" t="n">
        <v>126</v>
      </c>
      <c r="AA36" s="57" t="n">
        <v>4594</v>
      </c>
      <c r="AB36" s="57" t="n">
        <v>5.14</v>
      </c>
    </row>
    <row r="37">
      <c r="A37" s="57" t="inlineStr">
        <is>
          <t>中國區</t>
        </is>
      </c>
      <c r="B37" s="57" t="inlineStr">
        <is>
          <t>広島</t>
        </is>
      </c>
      <c r="C37" s="57" t="n">
        <v>2238</v>
      </c>
      <c r="D37" s="57" t="n">
        <v>945</v>
      </c>
      <c r="E37" s="57" t="n">
        <v>751</v>
      </c>
      <c r="F37" s="57" t="n">
        <v>66</v>
      </c>
      <c r="G37" s="57" t="n">
        <v>4000</v>
      </c>
      <c r="H37" s="57" t="n">
        <v>14</v>
      </c>
      <c r="I37" s="57" t="n">
        <v>146</v>
      </c>
      <c r="J37" s="57" t="n">
        <v>33</v>
      </c>
      <c r="K37" s="57" t="n">
        <v>58</v>
      </c>
      <c r="L37" s="57" t="n">
        <v>251</v>
      </c>
      <c r="M37" s="57" t="n">
        <v>245</v>
      </c>
      <c r="N37" s="57" t="n">
        <v>233</v>
      </c>
      <c r="O37" s="57" t="n">
        <v>1</v>
      </c>
      <c r="P37" s="57" t="inlineStr"/>
      <c r="Q37" s="57" t="n">
        <v>479</v>
      </c>
      <c r="R37" s="57" t="n">
        <v>317</v>
      </c>
      <c r="S37" s="57" t="n">
        <v>406</v>
      </c>
      <c r="T37" s="57" t="n">
        <v>17</v>
      </c>
      <c r="U37" s="57" t="n">
        <v>21</v>
      </c>
      <c r="V37" s="57" t="n">
        <v>761</v>
      </c>
      <c r="W37" s="57" t="n">
        <v>2814</v>
      </c>
      <c r="X37" s="57" t="n">
        <v>1730</v>
      </c>
      <c r="Y37" s="57" t="n">
        <v>802</v>
      </c>
      <c r="Z37" s="57" t="n">
        <v>145</v>
      </c>
      <c r="AA37" s="57" t="n">
        <v>5491</v>
      </c>
      <c r="AB37" s="57" t="n">
        <v>5.1</v>
      </c>
    </row>
    <row r="38">
      <c r="A38" s="57" t="inlineStr">
        <is>
          <t>中國區</t>
        </is>
      </c>
      <c r="B38" s="57" t="inlineStr">
        <is>
          <t>山口</t>
        </is>
      </c>
      <c r="C38" s="57" t="n">
        <v>1811</v>
      </c>
      <c r="D38" s="57" t="n">
        <v>521</v>
      </c>
      <c r="E38" s="57" t="n">
        <v>558</v>
      </c>
      <c r="F38" s="57" t="n">
        <v>13</v>
      </c>
      <c r="G38" s="57" t="n">
        <v>2903</v>
      </c>
      <c r="H38" s="57" t="n">
        <v>1</v>
      </c>
      <c r="I38" s="57" t="n">
        <v>141</v>
      </c>
      <c r="J38" s="57" t="n">
        <v>4</v>
      </c>
      <c r="K38" s="57" t="n">
        <v>102</v>
      </c>
      <c r="L38" s="57" t="n">
        <v>248</v>
      </c>
      <c r="M38" s="57" t="n">
        <v>54</v>
      </c>
      <c r="N38" s="57" t="n">
        <v>239</v>
      </c>
      <c r="O38" s="57" t="inlineStr"/>
      <c r="P38" s="57" t="n">
        <v>1</v>
      </c>
      <c r="Q38" s="57" t="n">
        <v>294</v>
      </c>
      <c r="R38" s="57" t="n">
        <v>105</v>
      </c>
      <c r="S38" s="57" t="n">
        <v>257</v>
      </c>
      <c r="T38" s="57" t="n">
        <v>8</v>
      </c>
      <c r="U38" s="57" t="n">
        <v>4</v>
      </c>
      <c r="V38" s="57" t="n">
        <v>374</v>
      </c>
      <c r="W38" s="57" t="n">
        <v>1971</v>
      </c>
      <c r="X38" s="57" t="n">
        <v>1158</v>
      </c>
      <c r="Y38" s="57" t="n">
        <v>570</v>
      </c>
      <c r="Z38" s="57" t="n">
        <v>120</v>
      </c>
      <c r="AA38" s="57" t="n">
        <v>3819</v>
      </c>
      <c r="AB38" s="57" t="n">
        <v>5.5</v>
      </c>
    </row>
    <row r="39">
      <c r="A39" s="57" t="inlineStr">
        <is>
          <t>四國區</t>
        </is>
      </c>
      <c r="B39" s="57" t="inlineStr">
        <is>
          <t>徳島</t>
        </is>
      </c>
      <c r="C39" s="57" t="n">
        <v>1239</v>
      </c>
      <c r="D39" s="57" t="n">
        <v>369</v>
      </c>
      <c r="E39" s="57" t="n">
        <v>300</v>
      </c>
      <c r="F39" s="57" t="n">
        <v>5</v>
      </c>
      <c r="G39" s="57" t="n">
        <v>1913</v>
      </c>
      <c r="H39" s="57" t="n">
        <v>4</v>
      </c>
      <c r="I39" s="57" t="n">
        <v>77</v>
      </c>
      <c r="J39" s="57" t="n">
        <v>3</v>
      </c>
      <c r="K39" s="57" t="n">
        <v>20</v>
      </c>
      <c r="L39" s="57" t="n">
        <v>104</v>
      </c>
      <c r="M39" s="57" t="n">
        <v>19</v>
      </c>
      <c r="N39" s="57" t="n">
        <v>15</v>
      </c>
      <c r="O39" s="57" t="inlineStr"/>
      <c r="P39" s="57" t="inlineStr"/>
      <c r="Q39" s="57" t="n">
        <v>34</v>
      </c>
      <c r="R39" s="57" t="n">
        <v>152</v>
      </c>
      <c r="S39" s="57" t="n">
        <v>242</v>
      </c>
      <c r="T39" s="57" t="n">
        <v>9</v>
      </c>
      <c r="U39" s="57" t="n">
        <v>3</v>
      </c>
      <c r="V39" s="57" t="n">
        <v>406</v>
      </c>
      <c r="W39" s="57" t="n">
        <v>1414</v>
      </c>
      <c r="X39" s="57" t="n">
        <v>703</v>
      </c>
      <c r="Y39" s="57" t="n">
        <v>312</v>
      </c>
      <c r="Z39" s="57" t="n">
        <v>28</v>
      </c>
      <c r="AA39" s="57" t="n">
        <v>2457</v>
      </c>
      <c r="AB39" s="57" t="n">
        <v>5.18</v>
      </c>
    </row>
    <row r="40">
      <c r="A40" s="57" t="inlineStr">
        <is>
          <t>四國區</t>
        </is>
      </c>
      <c r="B40" s="57" t="inlineStr">
        <is>
          <t>香川</t>
        </is>
      </c>
      <c r="C40" s="57" t="n">
        <v>1110</v>
      </c>
      <c r="D40" s="57" t="n">
        <v>512</v>
      </c>
      <c r="E40" s="57" t="n">
        <v>291</v>
      </c>
      <c r="F40" s="57" t="n">
        <v>20</v>
      </c>
      <c r="G40" s="57" t="n">
        <v>1933</v>
      </c>
      <c r="H40" s="57" t="n">
        <v>8</v>
      </c>
      <c r="I40" s="57" t="n">
        <v>132</v>
      </c>
      <c r="J40" s="57" t="n">
        <v>5</v>
      </c>
      <c r="K40" s="57" t="n">
        <v>10</v>
      </c>
      <c r="L40" s="57" t="n">
        <v>155</v>
      </c>
      <c r="M40" s="57" t="n">
        <v>99</v>
      </c>
      <c r="N40" s="57" t="n">
        <v>212</v>
      </c>
      <c r="O40" s="57" t="n">
        <v>5</v>
      </c>
      <c r="P40" s="57" t="inlineStr"/>
      <c r="Q40" s="57" t="n">
        <v>316</v>
      </c>
      <c r="R40" s="57" t="n">
        <v>105</v>
      </c>
      <c r="S40" s="57" t="n">
        <v>169</v>
      </c>
      <c r="T40" s="57" t="n">
        <v>3</v>
      </c>
      <c r="U40" s="57" t="n">
        <v>2</v>
      </c>
      <c r="V40" s="57" t="n">
        <v>279</v>
      </c>
      <c r="W40" s="57" t="n">
        <v>1322</v>
      </c>
      <c r="X40" s="57" t="n">
        <v>1025</v>
      </c>
      <c r="Y40" s="57" t="n">
        <v>304</v>
      </c>
      <c r="Z40" s="57" t="n">
        <v>32</v>
      </c>
      <c r="AA40" s="57" t="n">
        <v>2683</v>
      </c>
      <c r="AB40" s="57" t="n">
        <v>7.46</v>
      </c>
    </row>
    <row r="41">
      <c r="A41" s="57" t="inlineStr">
        <is>
          <t>四國區</t>
        </is>
      </c>
      <c r="B41" s="57" t="inlineStr">
        <is>
          <t>愛媛</t>
        </is>
      </c>
      <c r="C41" s="57" t="n">
        <v>1615</v>
      </c>
      <c r="D41" s="57" t="n">
        <v>593</v>
      </c>
      <c r="E41" s="57" t="n">
        <v>458</v>
      </c>
      <c r="F41" s="57" t="n">
        <v>27</v>
      </c>
      <c r="G41" s="57" t="n">
        <v>2693</v>
      </c>
      <c r="H41" s="57" t="n">
        <v>11</v>
      </c>
      <c r="I41" s="57" t="n">
        <v>184</v>
      </c>
      <c r="J41" s="57" t="n">
        <v>3</v>
      </c>
      <c r="K41" s="57" t="n">
        <v>12</v>
      </c>
      <c r="L41" s="57" t="n">
        <v>210</v>
      </c>
      <c r="M41" s="57" t="n">
        <v>129</v>
      </c>
      <c r="N41" s="57" t="n">
        <v>79</v>
      </c>
      <c r="O41" s="57" t="n">
        <v>1</v>
      </c>
      <c r="P41" s="57" t="inlineStr"/>
      <c r="Q41" s="57" t="n">
        <v>209</v>
      </c>
      <c r="R41" s="57" t="n">
        <v>314</v>
      </c>
      <c r="S41" s="57" t="n">
        <v>375</v>
      </c>
      <c r="T41" s="57" t="n">
        <v>10</v>
      </c>
      <c r="U41" s="57" t="n">
        <v>5</v>
      </c>
      <c r="V41" s="57" t="n">
        <v>704</v>
      </c>
      <c r="W41" s="57" t="n">
        <v>2069</v>
      </c>
      <c r="X41" s="57" t="n">
        <v>1231</v>
      </c>
      <c r="Y41" s="57" t="n">
        <v>472</v>
      </c>
      <c r="Z41" s="57" t="n">
        <v>44</v>
      </c>
      <c r="AA41" s="57" t="n">
        <v>3816</v>
      </c>
      <c r="AB41" s="57" t="n">
        <v>4.7</v>
      </c>
    </row>
    <row r="42">
      <c r="A42" s="57" t="inlineStr">
        <is>
          <t>四國區</t>
        </is>
      </c>
      <c r="B42" s="57" t="inlineStr">
        <is>
          <t>高知</t>
        </is>
      </c>
      <c r="C42" s="57" t="n">
        <v>971</v>
      </c>
      <c r="D42" s="57" t="n">
        <v>497</v>
      </c>
      <c r="E42" s="57" t="n">
        <v>218</v>
      </c>
      <c r="F42" s="57" t="n">
        <v>27</v>
      </c>
      <c r="G42" s="57" t="n">
        <v>1713</v>
      </c>
      <c r="H42" s="57" t="n">
        <v>3</v>
      </c>
      <c r="I42" s="57" t="n">
        <v>63</v>
      </c>
      <c r="J42" s="57" t="n">
        <v>4</v>
      </c>
      <c r="K42" s="57" t="n">
        <v>20</v>
      </c>
      <c r="L42" s="57" t="n">
        <v>90</v>
      </c>
      <c r="M42" s="57" t="n">
        <v>77</v>
      </c>
      <c r="N42" s="57" t="n">
        <v>176</v>
      </c>
      <c r="O42" s="57" t="inlineStr"/>
      <c r="P42" s="57" t="n">
        <v>1</v>
      </c>
      <c r="Q42" s="57" t="n">
        <v>254</v>
      </c>
      <c r="R42" s="57" t="n">
        <v>66</v>
      </c>
      <c r="S42" s="57" t="n">
        <v>169</v>
      </c>
      <c r="T42" s="57" t="n">
        <v>9</v>
      </c>
      <c r="U42" s="57" t="n">
        <v>2</v>
      </c>
      <c r="V42" s="57" t="n">
        <v>246</v>
      </c>
      <c r="W42" s="57" t="n">
        <v>1117</v>
      </c>
      <c r="X42" s="57" t="n">
        <v>905</v>
      </c>
      <c r="Y42" s="57" t="n">
        <v>231</v>
      </c>
      <c r="Z42" s="57" t="n">
        <v>50</v>
      </c>
      <c r="AA42" s="57" t="n">
        <v>2303</v>
      </c>
      <c r="AB42" s="57" t="n">
        <v>3.41</v>
      </c>
    </row>
    <row r="43">
      <c r="A43" s="57" t="inlineStr">
        <is>
          <t>九州區</t>
        </is>
      </c>
      <c r="B43" s="57" t="inlineStr">
        <is>
          <t>大分</t>
        </is>
      </c>
      <c r="C43" s="57" t="n">
        <v>2881</v>
      </c>
      <c r="D43" s="57" t="n">
        <v>1569</v>
      </c>
      <c r="E43" s="57" t="n">
        <v>737</v>
      </c>
      <c r="F43" s="57" t="n">
        <v>166</v>
      </c>
      <c r="G43" s="57" t="n">
        <v>5353</v>
      </c>
      <c r="H43" s="57" t="n">
        <v>50</v>
      </c>
      <c r="I43" s="57" t="n">
        <v>161</v>
      </c>
      <c r="J43" s="57" t="n">
        <v>23</v>
      </c>
      <c r="K43" s="57" t="n">
        <v>26</v>
      </c>
      <c r="L43" s="57" t="n">
        <v>260</v>
      </c>
      <c r="M43" s="57" t="n">
        <v>93</v>
      </c>
      <c r="N43" s="57" t="n">
        <v>158</v>
      </c>
      <c r="O43" s="57" t="n">
        <v>1</v>
      </c>
      <c r="P43" s="57" t="n">
        <v>1</v>
      </c>
      <c r="Q43" s="57" t="n">
        <v>253</v>
      </c>
      <c r="R43" s="57" t="n">
        <v>396</v>
      </c>
      <c r="S43" s="57" t="n">
        <v>669</v>
      </c>
      <c r="T43" s="57" t="n">
        <v>41</v>
      </c>
      <c r="U43" s="57" t="n">
        <v>20</v>
      </c>
      <c r="V43" s="57" t="n">
        <v>1126</v>
      </c>
      <c r="W43" s="57" t="n">
        <v>3420</v>
      </c>
      <c r="X43" s="57" t="n">
        <v>2557</v>
      </c>
      <c r="Y43" s="57" t="n">
        <v>802</v>
      </c>
      <c r="Z43" s="57" t="n">
        <v>213</v>
      </c>
      <c r="AA43" s="57" t="n">
        <v>6992</v>
      </c>
      <c r="AB43" s="57" t="n">
        <v>8.59</v>
      </c>
    </row>
    <row r="44">
      <c r="A44" s="57" t="inlineStr">
        <is>
          <t>九州區</t>
        </is>
      </c>
      <c r="B44" s="57" t="inlineStr">
        <is>
          <t>福岡</t>
        </is>
      </c>
      <c r="C44" s="57" t="n">
        <v>913</v>
      </c>
      <c r="D44" s="57" t="n">
        <v>608</v>
      </c>
      <c r="E44" s="57" t="n">
        <v>330</v>
      </c>
      <c r="F44" s="57" t="n">
        <v>108</v>
      </c>
      <c r="G44" s="57" t="n">
        <v>1959</v>
      </c>
      <c r="H44" s="57" t="inlineStr"/>
      <c r="I44" s="57" t="n">
        <v>1</v>
      </c>
      <c r="J44" s="57" t="n">
        <v>7</v>
      </c>
      <c r="K44" s="57" t="n">
        <v>1</v>
      </c>
      <c r="L44" s="57" t="n">
        <v>9</v>
      </c>
      <c r="M44" s="57" t="n">
        <v>109</v>
      </c>
      <c r="N44" s="57" t="n">
        <v>249</v>
      </c>
      <c r="O44" s="57" t="n">
        <v>10</v>
      </c>
      <c r="P44" s="57" t="n">
        <v>2</v>
      </c>
      <c r="Q44" s="57" t="n">
        <v>370</v>
      </c>
      <c r="R44" s="57" t="n">
        <v>89</v>
      </c>
      <c r="S44" s="57" t="n">
        <v>71</v>
      </c>
      <c r="T44" s="57" t="n">
        <v>8</v>
      </c>
      <c r="U44" s="57" t="n">
        <v>2</v>
      </c>
      <c r="V44" s="57" t="n">
        <v>170</v>
      </c>
      <c r="W44" s="57" t="n">
        <v>1111</v>
      </c>
      <c r="X44" s="57" t="n">
        <v>929</v>
      </c>
      <c r="Y44" s="57" t="n">
        <v>355</v>
      </c>
      <c r="Z44" s="57" t="n">
        <v>113</v>
      </c>
      <c r="AA44" s="57" t="n">
        <v>2508</v>
      </c>
      <c r="AB44" s="57" t="n">
        <v>8.16</v>
      </c>
    </row>
    <row r="45">
      <c r="A45" s="57" t="inlineStr">
        <is>
          <t>九州區</t>
        </is>
      </c>
      <c r="B45" s="57" t="inlineStr">
        <is>
          <t>佐賀</t>
        </is>
      </c>
      <c r="C45" s="57" t="n">
        <v>1621</v>
      </c>
      <c r="D45" s="57" t="n">
        <v>540</v>
      </c>
      <c r="E45" s="57" t="n">
        <v>406</v>
      </c>
      <c r="F45" s="57" t="n">
        <v>40</v>
      </c>
      <c r="G45" s="57" t="n">
        <v>2607</v>
      </c>
      <c r="H45" s="57" t="n">
        <v>5</v>
      </c>
      <c r="I45" s="57" t="n">
        <v>133</v>
      </c>
      <c r="J45" s="57" t="n">
        <v>8</v>
      </c>
      <c r="K45" s="57" t="n">
        <v>13</v>
      </c>
      <c r="L45" s="57" t="n">
        <v>159</v>
      </c>
      <c r="M45" s="57" t="n">
        <v>191</v>
      </c>
      <c r="N45" s="57" t="n">
        <v>329</v>
      </c>
      <c r="O45" s="57" t="n">
        <v>7</v>
      </c>
      <c r="P45" s="57" t="inlineStr"/>
      <c r="Q45" s="57" t="n">
        <v>527</v>
      </c>
      <c r="R45" s="57" t="n">
        <v>257</v>
      </c>
      <c r="S45" s="57" t="n">
        <v>260</v>
      </c>
      <c r="T45" s="57" t="n">
        <v>18</v>
      </c>
      <c r="U45" s="57" t="n">
        <v>5</v>
      </c>
      <c r="V45" s="57" t="n">
        <v>540</v>
      </c>
      <c r="W45" s="57" t="n">
        <v>2074</v>
      </c>
      <c r="X45" s="57" t="n">
        <v>1262</v>
      </c>
      <c r="Y45" s="57" t="n">
        <v>439</v>
      </c>
      <c r="Z45" s="57" t="n">
        <v>58</v>
      </c>
      <c r="AA45" s="57" t="n">
        <v>3833</v>
      </c>
      <c r="AB45" s="57" t="n">
        <v>4.97</v>
      </c>
    </row>
    <row r="46">
      <c r="A46" s="57" t="inlineStr">
        <is>
          <t>九州區</t>
        </is>
      </c>
      <c r="B46" s="57" t="inlineStr">
        <is>
          <t>長崎</t>
        </is>
      </c>
      <c r="C46" s="57" t="n">
        <v>1976</v>
      </c>
      <c r="D46" s="57" t="n">
        <v>592</v>
      </c>
      <c r="E46" s="57" t="n">
        <v>453</v>
      </c>
      <c r="F46" s="57" t="n">
        <v>29</v>
      </c>
      <c r="G46" s="57" t="n">
        <v>3050</v>
      </c>
      <c r="H46" s="57" t="n">
        <v>71</v>
      </c>
      <c r="I46" s="57" t="n">
        <v>171</v>
      </c>
      <c r="J46" s="57" t="n">
        <v>19</v>
      </c>
      <c r="K46" s="57" t="n">
        <v>7</v>
      </c>
      <c r="L46" s="57" t="n">
        <v>268</v>
      </c>
      <c r="M46" s="57" t="n">
        <v>170</v>
      </c>
      <c r="N46" s="57" t="n">
        <v>109</v>
      </c>
      <c r="O46" s="57" t="inlineStr"/>
      <c r="P46" s="57" t="inlineStr"/>
      <c r="Q46" s="57" t="n">
        <v>279</v>
      </c>
      <c r="R46" s="57" t="n">
        <v>533</v>
      </c>
      <c r="S46" s="57" t="n">
        <v>543</v>
      </c>
      <c r="T46" s="57" t="n">
        <v>24</v>
      </c>
      <c r="U46" s="57" t="n">
        <v>4</v>
      </c>
      <c r="V46" s="57" t="n">
        <v>1104</v>
      </c>
      <c r="W46" s="57" t="n">
        <v>2750</v>
      </c>
      <c r="X46" s="57" t="n">
        <v>1415</v>
      </c>
      <c r="Y46" s="57" t="n">
        <v>496</v>
      </c>
      <c r="Z46" s="57" t="n">
        <v>40</v>
      </c>
      <c r="AA46" s="57" t="n">
        <v>4701</v>
      </c>
      <c r="AB46" s="57" t="n">
        <v>4.69</v>
      </c>
    </row>
    <row r="47">
      <c r="A47" s="57" t="inlineStr">
        <is>
          <t>九州區</t>
        </is>
      </c>
      <c r="B47" s="57" t="inlineStr">
        <is>
          <t>熊本</t>
        </is>
      </c>
      <c r="C47" s="57" t="n">
        <v>1437</v>
      </c>
      <c r="D47" s="57" t="n">
        <v>472</v>
      </c>
      <c r="E47" s="57" t="n">
        <v>487</v>
      </c>
      <c r="F47" s="57" t="n">
        <v>14</v>
      </c>
      <c r="G47" s="57" t="n">
        <v>2410</v>
      </c>
      <c r="H47" s="57" t="n">
        <v>37</v>
      </c>
      <c r="I47" s="57" t="n">
        <v>235</v>
      </c>
      <c r="J47" s="57" t="n">
        <v>9</v>
      </c>
      <c r="K47" s="57" t="n">
        <v>36</v>
      </c>
      <c r="L47" s="57" t="n">
        <v>317</v>
      </c>
      <c r="M47" s="57" t="n">
        <v>126</v>
      </c>
      <c r="N47" s="57" t="n">
        <v>156</v>
      </c>
      <c r="O47" s="57" t="n">
        <v>3</v>
      </c>
      <c r="P47" s="57" t="inlineStr"/>
      <c r="Q47" s="57" t="n">
        <v>285</v>
      </c>
      <c r="R47" s="57" t="n">
        <v>275</v>
      </c>
      <c r="S47" s="57" t="n">
        <v>267</v>
      </c>
      <c r="T47" s="57" t="n">
        <v>13</v>
      </c>
      <c r="U47" s="57" t="n">
        <v>5</v>
      </c>
      <c r="V47" s="57" t="n">
        <v>560</v>
      </c>
      <c r="W47" s="57" t="n">
        <v>1875</v>
      </c>
      <c r="X47" s="57" t="n">
        <v>1130</v>
      </c>
      <c r="Y47" s="57" t="n">
        <v>512</v>
      </c>
      <c r="Z47" s="57" t="n">
        <v>55</v>
      </c>
      <c r="AA47" s="57" t="n">
        <v>3572</v>
      </c>
      <c r="AB47" s="57" t="n">
        <v>4.87</v>
      </c>
    </row>
    <row r="48">
      <c r="A48" s="57" t="inlineStr">
        <is>
          <t>九州區</t>
        </is>
      </c>
      <c r="B48" s="57" t="inlineStr">
        <is>
          <t>宮崎</t>
        </is>
      </c>
      <c r="C48" s="57" t="n">
        <v>1177</v>
      </c>
      <c r="D48" s="57" t="n">
        <v>334</v>
      </c>
      <c r="E48" s="57" t="n">
        <v>213</v>
      </c>
      <c r="F48" s="57" t="n">
        <v>7</v>
      </c>
      <c r="G48" s="57" t="n">
        <v>1731</v>
      </c>
      <c r="H48" s="57" t="n">
        <v>12</v>
      </c>
      <c r="I48" s="57" t="n">
        <v>85</v>
      </c>
      <c r="J48" s="57" t="n">
        <v>17</v>
      </c>
      <c r="K48" s="57" t="n">
        <v>15</v>
      </c>
      <c r="L48" s="57" t="n">
        <v>129</v>
      </c>
      <c r="M48" s="57" t="n">
        <v>138</v>
      </c>
      <c r="N48" s="57" t="n">
        <v>101</v>
      </c>
      <c r="O48" s="57" t="n">
        <v>1</v>
      </c>
      <c r="P48" s="57" t="inlineStr"/>
      <c r="Q48" s="57" t="n">
        <v>240</v>
      </c>
      <c r="R48" s="57" t="n">
        <v>130</v>
      </c>
      <c r="S48" s="57" t="n">
        <v>159</v>
      </c>
      <c r="T48" s="57" t="n">
        <v>6</v>
      </c>
      <c r="U48" s="57" t="n">
        <v>3</v>
      </c>
      <c r="V48" s="57" t="n">
        <v>298</v>
      </c>
      <c r="W48" s="57" t="n">
        <v>1457</v>
      </c>
      <c r="X48" s="57" t="n">
        <v>679</v>
      </c>
      <c r="Y48" s="57" t="n">
        <v>237</v>
      </c>
      <c r="Z48" s="57" t="n">
        <v>25</v>
      </c>
      <c r="AA48" s="57" t="n">
        <v>2398</v>
      </c>
      <c r="AB48" s="57" t="n">
        <v>5.73</v>
      </c>
    </row>
    <row r="49">
      <c r="A49" s="57" t="inlineStr">
        <is>
          <t>九州區</t>
        </is>
      </c>
      <c r="B49" s="57" t="inlineStr">
        <is>
          <t>鹿児島</t>
        </is>
      </c>
      <c r="C49" s="57" t="n">
        <v>2283</v>
      </c>
      <c r="D49" s="57" t="n">
        <v>602</v>
      </c>
      <c r="E49" s="57" t="n">
        <v>529</v>
      </c>
      <c r="F49" s="57" t="n">
        <v>55</v>
      </c>
      <c r="G49" s="57" t="n">
        <v>3469</v>
      </c>
      <c r="H49" s="57" t="n">
        <v>10</v>
      </c>
      <c r="I49" s="57" t="n">
        <v>179</v>
      </c>
      <c r="J49" s="57" t="n">
        <v>98</v>
      </c>
      <c r="K49" s="57" t="n">
        <v>42</v>
      </c>
      <c r="L49" s="57" t="n">
        <v>329</v>
      </c>
      <c r="M49" s="57" t="n">
        <v>364</v>
      </c>
      <c r="N49" s="57" t="n">
        <v>259</v>
      </c>
      <c r="O49" s="57" t="n">
        <v>14</v>
      </c>
      <c r="P49" s="57" t="n">
        <v>1</v>
      </c>
      <c r="Q49" s="57" t="n">
        <v>638</v>
      </c>
      <c r="R49" s="57" t="n">
        <v>478</v>
      </c>
      <c r="S49" s="57" t="n">
        <v>437</v>
      </c>
      <c r="T49" s="57" t="n">
        <v>113</v>
      </c>
      <c r="U49" s="57" t="n">
        <v>20</v>
      </c>
      <c r="V49" s="57" t="n">
        <v>1048</v>
      </c>
      <c r="W49" s="57" t="n">
        <v>3135</v>
      </c>
      <c r="X49" s="57" t="n">
        <v>1477</v>
      </c>
      <c r="Y49" s="57" t="n">
        <v>754</v>
      </c>
      <c r="Z49" s="57" t="n">
        <v>118</v>
      </c>
      <c r="AA49" s="57" t="n">
        <v>5484</v>
      </c>
      <c r="AB49" s="57" t="n">
        <v>5.45</v>
      </c>
    </row>
    <row r="50">
      <c r="A50" s="57" t="inlineStr">
        <is>
          <t>沖縄</t>
        </is>
      </c>
      <c r="B50" s="57" t="inlineStr">
        <is>
          <t>沖縄</t>
        </is>
      </c>
      <c r="C50" s="57" t="n">
        <v>639</v>
      </c>
      <c r="D50" s="57" t="n">
        <v>302</v>
      </c>
      <c r="E50" s="57" t="n">
        <v>186</v>
      </c>
      <c r="F50" s="57" t="n">
        <v>2</v>
      </c>
      <c r="G50" s="57" t="n">
        <v>1129</v>
      </c>
      <c r="H50" s="57" t="n">
        <v>22</v>
      </c>
      <c r="I50" s="57" t="n">
        <v>18</v>
      </c>
      <c r="J50" s="57" t="n">
        <v>20</v>
      </c>
      <c r="K50" s="57" t="n">
        <v>2</v>
      </c>
      <c r="L50" s="57" t="n">
        <v>62</v>
      </c>
      <c r="M50" s="57" t="n">
        <v>46</v>
      </c>
      <c r="N50" s="57" t="n">
        <v>102</v>
      </c>
      <c r="O50" s="57" t="n">
        <v>1</v>
      </c>
      <c r="P50" s="57" t="inlineStr"/>
      <c r="Q50" s="57" t="n">
        <v>149</v>
      </c>
      <c r="R50" s="57" t="n">
        <v>223</v>
      </c>
      <c r="S50" s="57" t="n">
        <v>93</v>
      </c>
      <c r="T50" s="57" t="n">
        <v>10</v>
      </c>
      <c r="U50" s="57" t="inlineStr"/>
      <c r="V50" s="57" t="n">
        <v>326</v>
      </c>
      <c r="W50" s="57" t="n">
        <v>930</v>
      </c>
      <c r="X50" s="57" t="n">
        <v>515</v>
      </c>
      <c r="Y50" s="57" t="n">
        <v>217</v>
      </c>
      <c r="Z50" s="57" t="n">
        <v>4</v>
      </c>
      <c r="AA50" s="57" t="n">
        <v>1666</v>
      </c>
      <c r="AB50" s="57" t="n">
        <v>6.97</v>
      </c>
    </row>
    <row r="51">
      <c r="A51" s="57" t="inlineStr">
        <is>
          <t>總計</t>
        </is>
      </c>
      <c r="B51" s="57" t="inlineStr"/>
      <c r="C51" s="57" t="n">
        <v>81488</v>
      </c>
      <c r="D51" s="57" t="n">
        <v>31740</v>
      </c>
      <c r="E51" s="57" t="n">
        <v>20981</v>
      </c>
      <c r="F51" s="57" t="n">
        <v>1511</v>
      </c>
      <c r="G51" s="57" t="n">
        <v>135720</v>
      </c>
      <c r="H51" s="57" t="n">
        <v>1544</v>
      </c>
      <c r="I51" s="57" t="n">
        <v>5849</v>
      </c>
      <c r="J51" s="57" t="n">
        <v>839</v>
      </c>
      <c r="K51" s="57" t="n">
        <v>1168</v>
      </c>
      <c r="L51" s="57" t="n">
        <v>9400</v>
      </c>
      <c r="M51" s="57" t="n">
        <v>9108</v>
      </c>
      <c r="N51" s="57" t="n">
        <v>7767</v>
      </c>
      <c r="O51" s="57" t="n">
        <v>135</v>
      </c>
      <c r="P51" s="57" t="n">
        <v>10</v>
      </c>
      <c r="Q51" s="57" t="n">
        <v>17020</v>
      </c>
      <c r="R51" s="57" t="n">
        <v>13168</v>
      </c>
      <c r="S51" s="57" t="n">
        <v>13092</v>
      </c>
      <c r="T51" s="57" t="n">
        <v>668</v>
      </c>
      <c r="U51" s="57" t="n">
        <v>408</v>
      </c>
      <c r="V51" s="57" t="n">
        <v>27336</v>
      </c>
      <c r="W51" s="57" t="n">
        <v>105308</v>
      </c>
      <c r="X51" s="57" t="n">
        <v>58448</v>
      </c>
      <c r="Y51" s="57" t="n">
        <v>22623</v>
      </c>
      <c r="Z51" s="57" t="n">
        <v>3097</v>
      </c>
      <c r="AA51" s="57" t="n">
        <v>189476</v>
      </c>
      <c r="AB51" s="57" t="n">
        <v>5.31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7.4"/>
  <cols>
    <col width="15.4140625" bestFit="1" customWidth="1" min="1" max="1"/>
    <col width="48.58203125" bestFit="1" customWidth="1" style="1" min="2" max="2"/>
  </cols>
  <sheetData>
    <row r="1">
      <c r="A1" s="55" t="inlineStr">
        <is>
          <t>data_start_row</t>
        </is>
      </c>
      <c r="B1" s="55" t="n">
        <v>4</v>
      </c>
      <c r="C1" s="55" t="n"/>
    </row>
    <row r="2">
      <c r="A2" s="55" t="inlineStr">
        <is>
          <t>updated_date</t>
        </is>
      </c>
      <c r="B2" s="56" t="n">
        <v>44473</v>
      </c>
      <c r="C2" s="55" t="n"/>
    </row>
    <row r="3">
      <c r="A3" s="55" t="inlineStr">
        <is>
          <t>updated_by</t>
        </is>
      </c>
      <c r="B3" s="55" t="inlineStr"/>
      <c r="C3" s="55" t="n"/>
    </row>
    <row r="4">
      <c r="A4" s="55" t="inlineStr">
        <is>
          <t>source</t>
        </is>
      </c>
      <c r="B4" s="55" t="inlineStr">
        <is>
          <t>第四十三回　日本帝国統計年鑑</t>
        </is>
      </c>
      <c r="C4" s="55" t="n"/>
    </row>
    <row r="5">
      <c r="A5" s="55" t="inlineStr">
        <is>
          <t>year</t>
        </is>
      </c>
      <c r="B5" s="55" t="n">
        <v>1924</v>
      </c>
      <c r="C5" s="55" t="n"/>
    </row>
    <row r="6">
      <c r="A6" s="55" t="inlineStr">
        <is>
          <t>tab_no</t>
        </is>
      </c>
      <c r="B6" s="55" t="n">
        <v>367</v>
      </c>
      <c r="C6" s="55" t="n"/>
    </row>
    <row r="7">
      <c r="A7" s="55" t="inlineStr">
        <is>
          <t>tab_title</t>
        </is>
      </c>
      <c r="B7" s="55" t="inlineStr">
        <is>
          <t>小学校教員男女及資格別（地方別）大正10年度</t>
        </is>
      </c>
      <c r="C7" s="55" t="n"/>
    </row>
    <row r="8">
      <c r="A8" s="55" t="inlineStr">
        <is>
          <t>tab_year</t>
        </is>
      </c>
      <c r="B8" s="55" t="inlineStr">
        <is>
          <t>1921年度</t>
        </is>
      </c>
      <c r="C8" s="55" t="n"/>
    </row>
    <row r="9">
      <c r="A9" s="55" t="inlineStr">
        <is>
          <t>tab_yearjp</t>
        </is>
      </c>
      <c r="B9" s="55" t="inlineStr">
        <is>
          <t>大正10年度</t>
        </is>
      </c>
      <c r="C9" s="55" t="n"/>
    </row>
    <row r="10">
      <c r="A10" s="55" t="inlineStr">
        <is>
          <t>remark_tab</t>
        </is>
      </c>
      <c r="B10" s="55" t="n"/>
      <c r="C10" s="55" t="n"/>
    </row>
    <row r="11">
      <c r="A11" s="55" t="inlineStr">
        <is>
          <t>remark_editor</t>
        </is>
      </c>
      <c r="B11" s="55" t="n"/>
      <c r="C11" s="55" t="n"/>
    </row>
    <row r="12">
      <c r="A12" s="55" t="inlineStr">
        <is>
          <t>changelog</t>
        </is>
      </c>
      <c r="B12" s="55" t="inlineStr"/>
      <c r="C12" s="55" t="n"/>
    </row>
    <row r="13">
      <c r="A13" s="55" t="n"/>
      <c r="B13" s="55" t="n"/>
      <c r="C13" s="55" t="n"/>
    </row>
    <row r="14">
      <c r="A14" s="55" t="n"/>
      <c r="B14" s="55" t="n"/>
      <c r="C14" s="55" t="n"/>
    </row>
    <row r="15">
      <c r="A15" s="55" t="n"/>
      <c r="B15" s="55" t="n"/>
      <c r="C15" s="55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2022-03-28T23:56:43Z</dcterms:modified>
  <cp:lastModifiedBy>fujiya</cp:lastModifiedBy>
</cp:coreProperties>
</file>