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5">
    <numFmt numFmtId="164" formatCode="[Red][&gt;0]General;[Red][&lt;0]\-General;[Black]General"/>
    <numFmt numFmtId="165" formatCode="0.0"/>
    <numFmt numFmtId="166" formatCode="[Red][&gt;0]General;[Red][&lt;0]-General;[Black]General;[Red]@"/>
    <numFmt numFmtId="167" formatCode="[Red]@"/>
    <numFmt numFmtId="168" formatCode="[Red][&gt;0]#,##0;[Red][&lt;0]-#,##0;[Black]#,##0;[Red]@"/>
  </numFmts>
  <fonts count="9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3"/>
      <color theme="1"/>
      <sz val="11"/>
      <scheme val="major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b val="1"/>
      <color theme="0"/>
      <sz val="11"/>
      <scheme val="minor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5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38" fontId="4" fillId="0" borderId="0" applyAlignment="1" pivotButton="0" quotePrefix="0" xfId="1">
      <alignment horizontal="right"/>
    </xf>
    <xf numFmtId="38" fontId="4" fillId="0" borderId="0" applyAlignment="1" pivotButton="0" quotePrefix="0" xfId="1">
      <alignment horizontal="right"/>
    </xf>
    <xf numFmtId="164" fontId="4" fillId="2" borderId="0" applyAlignment="1" pivotButton="0" quotePrefix="0" xfId="0">
      <alignment horizontal="right"/>
    </xf>
    <xf numFmtId="38" fontId="5" fillId="0" borderId="0" applyAlignment="1" pivotButton="0" quotePrefix="0" xfId="1">
      <alignment horizontal="right"/>
    </xf>
    <xf numFmtId="38" fontId="5" fillId="0" borderId="0" applyAlignment="1" pivotButton="0" quotePrefix="0" xfId="1">
      <alignment horizontal="right"/>
    </xf>
    <xf numFmtId="0" fontId="5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vertical="center"/>
    </xf>
    <xf numFmtId="0" fontId="6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pivotButton="0" quotePrefix="0" xfId="0"/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5" fillId="0" borderId="0" applyAlignment="1" pivotButton="0" quotePrefix="0" xfId="0">
      <alignment horizontal="left"/>
    </xf>
    <xf numFmtId="164" fontId="5" fillId="2" borderId="0" applyAlignment="1" pivotButton="0" quotePrefix="0" xfId="0">
      <alignment vertical="center"/>
    </xf>
    <xf numFmtId="0" fontId="5" fillId="0" borderId="0" applyAlignment="1" pivotButton="0" quotePrefix="0" xfId="0">
      <alignment vertical="top"/>
    </xf>
    <xf numFmtId="38" fontId="4" fillId="0" borderId="0" applyAlignment="1" pivotButton="0" quotePrefix="0" xfId="1">
      <alignment horizontal="right"/>
    </xf>
    <xf numFmtId="164" fontId="5" fillId="2" borderId="0" applyAlignment="1" pivotButton="0" quotePrefix="0" xfId="0">
      <alignment horizontal="left" vertical="top" wrapText="1"/>
    </xf>
    <xf numFmtId="164" fontId="5" fillId="2" borderId="0" applyAlignment="1" pivotButton="0" quotePrefix="0" xfId="0">
      <alignment vertical="top"/>
    </xf>
    <xf numFmtId="164" fontId="5" fillId="2" borderId="0" applyAlignment="1" pivotButton="0" quotePrefix="0" xfId="0">
      <alignment vertical="top" wrapText="1"/>
    </xf>
    <xf numFmtId="4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left" vertical="top" wrapText="1"/>
    </xf>
    <xf numFmtId="0" fontId="5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right"/>
    </xf>
    <xf numFmtId="40" fontId="4" fillId="0" borderId="0" applyAlignment="1" pivotButton="0" quotePrefix="0" xfId="0">
      <alignment horizontal="right"/>
    </xf>
    <xf numFmtId="38" fontId="4" fillId="0" borderId="0" applyAlignment="1" pivotButton="0" quotePrefix="0" xfId="1">
      <alignment horizontal="right"/>
    </xf>
    <xf numFmtId="38" fontId="5" fillId="0" borderId="0" pivotButton="0" quotePrefix="0" xfId="1"/>
    <xf numFmtId="38" fontId="5" fillId="0" borderId="0" pivotButton="0" quotePrefix="0" xfId="1"/>
    <xf numFmtId="38" fontId="5" fillId="0" borderId="0" applyAlignment="1" pivotButton="0" quotePrefix="0" xfId="1">
      <alignment horizontal="right" wrapText="1"/>
    </xf>
    <xf numFmtId="38" fontId="5" fillId="0" borderId="0" applyAlignment="1" pivotButton="0" quotePrefix="0" xfId="1">
      <alignment horizontal="right" wrapText="1"/>
    </xf>
    <xf numFmtId="165" fontId="4" fillId="0" borderId="0" applyAlignment="1" pivotButton="0" quotePrefix="0" xfId="0">
      <alignment horizontal="right" wrapText="1"/>
    </xf>
    <xf numFmtId="165" fontId="4" fillId="0" borderId="0" applyAlignment="1" pivotButton="0" quotePrefix="0" xfId="0">
      <alignment horizontal="right"/>
    </xf>
    <xf numFmtId="38" fontId="4" fillId="0" borderId="0" applyAlignment="1" pivotButton="0" quotePrefix="0" xfId="1">
      <alignment horizontal="right" wrapText="1"/>
    </xf>
    <xf numFmtId="38" fontId="4" fillId="0" borderId="0" applyAlignment="1" pivotButton="0" quotePrefix="0" xfId="1">
      <alignment horizontal="right" wrapText="1"/>
    </xf>
    <xf numFmtId="0" fontId="0" fillId="0" borderId="0" applyAlignment="1" pivotButton="0" quotePrefix="0" xfId="0">
      <alignment vertical="center"/>
    </xf>
    <xf numFmtId="164" fontId="4" fillId="2" borderId="0" applyAlignment="1" pivotButton="0" quotePrefix="0" xfId="0">
      <alignment horizontal="right"/>
    </xf>
    <xf numFmtId="0" fontId="8" fillId="0" borderId="1" applyAlignment="1" pivotButton="0" quotePrefix="0" xfId="0">
      <alignment horizontal="general" vertical="center"/>
    </xf>
    <xf numFmtId="166" fontId="8" fillId="3" borderId="1" applyAlignment="1" pivotButton="0" quotePrefix="0" xfId="0">
      <alignment horizontal="general" vertical="center"/>
    </xf>
    <xf numFmtId="167" fontId="8" fillId="3" borderId="1" applyAlignment="1" pivotButton="0" quotePrefix="0" xfId="0">
      <alignment horizontal="general" vertical="center"/>
    </xf>
    <xf numFmtId="168" fontId="8" fillId="3" borderId="1" applyAlignment="1" pivotButton="0" quotePrefix="0" xfId="0">
      <alignment horizontal="general" vertical="center"/>
    </xf>
    <xf numFmtId="38" fontId="8" fillId="0" borderId="1" applyAlignment="1" pivotButton="0" quotePrefix="0" xfId="1">
      <alignment horizontal="general" vertical="center"/>
    </xf>
    <xf numFmtId="165" fontId="8" fillId="0" borderId="1" applyAlignment="1" pivotButton="0" quotePrefix="0" xfId="0">
      <alignment horizontal="general" vertical="center"/>
    </xf>
    <xf numFmtId="40" fontId="8" fillId="0" borderId="1" applyAlignment="1" pivotButton="0" quotePrefix="0" xfId="0">
      <alignment horizontal="general" vertical="center"/>
    </xf>
    <xf numFmtId="167" fontId="8" fillId="3" borderId="1" applyAlignment="1" pivotButton="0" quotePrefix="0" xfId="0">
      <alignment horizontal="general" vertical="center"/>
    </xf>
    <xf numFmtId="168" fontId="8" fillId="3" borderId="1" applyAlignment="1" pivotButton="0" quotePrefix="0" xfId="0">
      <alignment horizontal="general" vertical="center"/>
    </xf>
    <xf numFmtId="0" fontId="8" fillId="0" borderId="1" applyAlignment="1" pivotButton="0" quotePrefix="0" xfId="0">
      <alignment horizontal="left" vertical="center" wrapText="1"/>
    </xf>
    <xf numFmtId="14" fontId="8" fillId="0" borderId="1" applyAlignment="1" pivotButton="0" quotePrefix="0" xfId="0">
      <alignment horizontal="left" vertical="center" wrapText="1"/>
    </xf>
    <xf numFmtId="0" fontId="8" fillId="0" borderId="1" applyAlignment="1" pivotButton="0" quotePrefix="0" xfId="0">
      <alignment horizontal="general" vertical="center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V102"/>
  <sheetViews>
    <sheetView tabSelected="0" topLeftCell="A1" zoomScale="100" zoomScaleNormal="100" workbookViewId="0">
      <pane xSplit="5" ySplit="3" topLeftCell="F4" activePane="bottomRight" state="frozen"/>
      <selection pane="topRight" activeCell="A1" sqref="A1"/>
      <selection pane="bottomLeft" activeCell="A11" sqref="A11"/>
      <selection pane="bottomRight" activeCell="A1" sqref="A1"/>
    </sheetView>
  </sheetViews>
  <sheetFormatPr baseColWidth="8" defaultColWidth="9.09765625" defaultRowHeight="18.75"/>
  <cols>
    <col width="11.09765625" bestFit="1" customWidth="1" style="5" min="1" max="1"/>
    <col width="11.09765625" customWidth="1" style="5" min="2" max="2"/>
    <col width="11.09765625" customWidth="1" style="42" min="3" max="4"/>
    <col width="13.8984375" bestFit="1" customWidth="1" style="42" min="5" max="5"/>
    <col width="10.59765625" bestFit="1" customWidth="1" style="5" min="6" max="8"/>
    <col width="11" bestFit="1" customWidth="1" style="5" min="9" max="9"/>
    <col width="11.59765625" customWidth="1" style="5" min="10" max="10"/>
    <col width="11.09765625" bestFit="1" customWidth="1" style="5" min="11" max="14"/>
    <col width="10.3984375" bestFit="1" customWidth="1" style="5" min="15" max="15"/>
    <col width="11.3984375" bestFit="1" customWidth="1" style="5" min="16" max="16"/>
    <col width="11.09765625" customWidth="1" style="5" min="17" max="19"/>
    <col width="9.09765625" customWidth="1" style="5" min="20" max="16384"/>
  </cols>
  <sheetData>
    <row r="1" ht="37.5" customHeight="1">
      <c r="A1" s="54" t="inlineStr">
        <is>
          <t>年度/地方</t>
        </is>
      </c>
      <c r="B1" s="54" t="inlineStr">
        <is>
          <t>府県</t>
        </is>
      </c>
      <c r="C1" s="44" t="inlineStr">
        <is>
          <t>check</t>
        </is>
      </c>
      <c r="D1" s="44" t="inlineStr">
        <is>
          <t>check</t>
        </is>
      </c>
      <c r="E1" s="44" t="inlineStr">
        <is>
          <t>check</t>
        </is>
      </c>
      <c r="F1" s="54" t="inlineStr">
        <is>
          <t>尋常正敎科</t>
        </is>
      </c>
      <c r="G1" s="54" t="inlineStr">
        <is>
          <t>尋常正敎科</t>
        </is>
      </c>
      <c r="H1" s="54" t="inlineStr">
        <is>
          <t>尋常正敎科</t>
        </is>
      </c>
      <c r="I1" s="54" t="inlineStr">
        <is>
          <t>尋常補習科</t>
        </is>
      </c>
      <c r="J1" s="54" t="inlineStr">
        <is>
          <t>尋常補習科</t>
        </is>
      </c>
      <c r="K1" s="54" t="inlineStr">
        <is>
          <t>尋常補習科</t>
        </is>
      </c>
      <c r="L1" s="54" t="inlineStr">
        <is>
          <t>高等正敎科</t>
        </is>
      </c>
      <c r="M1" s="54" t="inlineStr">
        <is>
          <t>高等正敎科</t>
        </is>
      </c>
      <c r="N1" s="54" t="inlineStr">
        <is>
          <t>高等正敎科</t>
        </is>
      </c>
      <c r="O1" s="54" t="inlineStr">
        <is>
          <t>高等補習科</t>
        </is>
      </c>
      <c r="P1" s="54" t="inlineStr">
        <is>
          <t>高等補習科</t>
        </is>
      </c>
      <c r="Q1" s="54" t="inlineStr">
        <is>
          <t>高等補習科</t>
        </is>
      </c>
      <c r="R1" s="54" t="inlineStr">
        <is>
          <t>合計</t>
        </is>
      </c>
      <c r="S1" s="54" t="inlineStr">
        <is>
          <t>合計</t>
        </is>
      </c>
      <c r="T1" s="54" t="inlineStr">
        <is>
          <t>合計</t>
        </is>
      </c>
      <c r="U1" s="54" t="inlineStr">
        <is>
          <t>學校一ニ付兒童</t>
        </is>
      </c>
      <c r="V1" s="54" t="inlineStr">
        <is>
          <t>總敎員一ニ付兒童</t>
        </is>
      </c>
    </row>
    <row r="2">
      <c r="A2" s="54" t="n"/>
      <c r="B2" s="54" t="n"/>
      <c r="C2" s="44" t="inlineStr">
        <is>
          <t>check</t>
        </is>
      </c>
      <c r="D2" s="44" t="inlineStr">
        <is>
          <t>check</t>
        </is>
      </c>
      <c r="E2" s="44" t="inlineStr">
        <is>
          <t>check</t>
        </is>
      </c>
      <c r="F2" s="54" t="inlineStr">
        <is>
          <t>男</t>
        </is>
      </c>
      <c r="G2" s="54" t="inlineStr">
        <is>
          <t>女</t>
        </is>
      </c>
      <c r="H2" s="54" t="inlineStr">
        <is>
          <t>計</t>
        </is>
      </c>
      <c r="I2" s="54" t="inlineStr">
        <is>
          <t>男</t>
        </is>
      </c>
      <c r="J2" s="54" t="inlineStr">
        <is>
          <t>女</t>
        </is>
      </c>
      <c r="K2" s="54" t="inlineStr">
        <is>
          <t>計</t>
        </is>
      </c>
      <c r="L2" s="54" t="inlineStr">
        <is>
          <t>男</t>
        </is>
      </c>
      <c r="M2" s="54" t="inlineStr">
        <is>
          <t>女</t>
        </is>
      </c>
      <c r="N2" s="54" t="inlineStr">
        <is>
          <t>計</t>
        </is>
      </c>
      <c r="O2" s="54" t="inlineStr">
        <is>
          <t>男</t>
        </is>
      </c>
      <c r="P2" s="54" t="inlineStr">
        <is>
          <t>女</t>
        </is>
      </c>
      <c r="Q2" s="54" t="inlineStr">
        <is>
          <t>計</t>
        </is>
      </c>
      <c r="R2" s="54" t="inlineStr">
        <is>
          <t>男</t>
        </is>
      </c>
      <c r="S2" s="54" t="inlineStr">
        <is>
          <t>女</t>
        </is>
      </c>
      <c r="T2" s="54" t="inlineStr">
        <is>
          <t>計</t>
        </is>
      </c>
      <c r="U2" s="54" t="n"/>
      <c r="V2" s="54" t="n"/>
    </row>
    <row r="3" ht="13.5" customFormat="1" customHeight="1" s="42">
      <c r="A3" s="50" t="inlineStr">
        <is>
          <t>check</t>
        </is>
      </c>
      <c r="B3" s="50" t="inlineStr">
        <is>
          <t>check</t>
        </is>
      </c>
      <c r="C3" s="50" t="inlineStr">
        <is>
          <t>男</t>
        </is>
      </c>
      <c r="D3" s="50" t="inlineStr">
        <is>
          <t>女</t>
        </is>
      </c>
      <c r="E3" s="50" t="inlineStr">
        <is>
          <t xml:space="preserve">總計
</t>
        </is>
      </c>
      <c r="F3" s="51">
        <f>SUM(F15:F62)-F63</f>
        <v/>
      </c>
      <c r="G3" s="51">
        <f>SUM(G15:G62)-G63</f>
        <v/>
      </c>
      <c r="H3" s="51">
        <f>SUM(H15:H62)-H63</f>
        <v/>
      </c>
      <c r="I3" s="51">
        <f>SUM(I15:I62)-I63</f>
        <v/>
      </c>
      <c r="J3" s="51">
        <f>SUM(J15:J62)-J63</f>
        <v/>
      </c>
      <c r="K3" s="51">
        <f>SUM(K15:K62)-K63</f>
        <v/>
      </c>
      <c r="L3" s="51">
        <f>SUM(L15:L62)-L63</f>
        <v/>
      </c>
      <c r="M3" s="51">
        <f>SUM(M15:M62)-M63</f>
        <v/>
      </c>
      <c r="N3" s="51">
        <f>SUM(N15:N62)-N63</f>
        <v/>
      </c>
      <c r="O3" s="51">
        <f>SUM(O15:O62)-O63</f>
        <v/>
      </c>
      <c r="P3" s="51">
        <f>SUM(P15:P62)-P63</f>
        <v/>
      </c>
      <c r="Q3" s="51">
        <f>SUM(Q15:Q62)-Q63</f>
        <v/>
      </c>
      <c r="R3" s="51">
        <f>SUM(R15:R62)-R63</f>
        <v/>
      </c>
      <c r="S3" s="51">
        <f>SUM(S15:S62)-S63</f>
        <v/>
      </c>
      <c r="T3" s="51">
        <f>SUM(T15:T62)-T63</f>
        <v/>
      </c>
      <c r="U3" s="50" t="n"/>
      <c r="V3" s="50" t="n"/>
    </row>
    <row r="4" customFormat="1" s="2">
      <c r="A4" s="54" t="inlineStr">
        <is>
          <t>大正2年度</t>
        </is>
      </c>
      <c r="B4" s="54" t="n"/>
      <c r="C4" s="51">
        <f>SUMIF($F$2:$Q$2,"男",F4:Q4)-R4</f>
        <v/>
      </c>
      <c r="D4" s="51">
        <f>SUMIF($F$2:$Q$2,"女",F4:Q4)-S4</f>
        <v/>
      </c>
      <c r="E4" s="51">
        <f>(SUM(F4:Q4)-SUMIF($F$2:$Q$2,"計",F4:Q4))-T4</f>
        <v/>
      </c>
      <c r="F4" s="47" t="n">
        <v>3367679</v>
      </c>
      <c r="G4" s="47" t="n">
        <v>3093574</v>
      </c>
      <c r="H4" s="47" t="n">
        <v>6461253</v>
      </c>
      <c r="I4" s="47" t="n">
        <v>1332</v>
      </c>
      <c r="J4" s="47" t="n">
        <v>3813</v>
      </c>
      <c r="K4" s="47" t="n">
        <v>5145</v>
      </c>
      <c r="L4" s="47" t="n">
        <v>432674</v>
      </c>
      <c r="M4" s="47" t="n">
        <v>191302</v>
      </c>
      <c r="N4" s="47" t="n">
        <v>623976</v>
      </c>
      <c r="O4" s="47" t="n">
        <v>968</v>
      </c>
      <c r="P4" s="47" t="n">
        <v>4413</v>
      </c>
      <c r="Q4" s="47" t="n">
        <v>5381</v>
      </c>
      <c r="R4" s="47" t="n">
        <v>3802653</v>
      </c>
      <c r="S4" s="47" t="n">
        <v>3293102</v>
      </c>
      <c r="T4" s="47" t="n">
        <v>7095755</v>
      </c>
      <c r="U4" s="48" t="n">
        <v>277</v>
      </c>
      <c r="V4" s="48" t="n">
        <v>45.1</v>
      </c>
    </row>
    <row r="5" customFormat="1" s="2">
      <c r="A5" s="54" t="inlineStr">
        <is>
          <t>大正3年度</t>
        </is>
      </c>
      <c r="B5" s="54" t="n"/>
      <c r="C5" s="51">
        <f>SUMIF($F$2:$Q$2,"男",F5:Q5)-R5</f>
        <v/>
      </c>
      <c r="D5" s="51">
        <f>SUMIF($F$2:$Q$2,"女",F5:Q5)-S5</f>
        <v/>
      </c>
      <c r="E5" s="51">
        <f>(SUM(F5:Q5)-SUMIF($F$2:$Q$2,"計",F5:Q5))-T5</f>
        <v/>
      </c>
      <c r="F5" s="47" t="n">
        <v>3425257</v>
      </c>
      <c r="G5" s="47" t="n">
        <v>3163140</v>
      </c>
      <c r="H5" s="47" t="n">
        <v>6588397</v>
      </c>
      <c r="I5" s="47" t="n">
        <v>1587</v>
      </c>
      <c r="J5" s="47" t="n">
        <v>4010</v>
      </c>
      <c r="K5" s="47" t="n">
        <v>5597</v>
      </c>
      <c r="L5" s="47" t="n">
        <v>459739</v>
      </c>
      <c r="M5" s="47" t="n">
        <v>204162</v>
      </c>
      <c r="N5" s="47" t="n">
        <v>663901</v>
      </c>
      <c r="O5" s="47" t="n">
        <v>1271</v>
      </c>
      <c r="P5" s="47" t="n">
        <v>4567</v>
      </c>
      <c r="Q5" s="47" t="n">
        <v>5838</v>
      </c>
      <c r="R5" s="47" t="n">
        <v>3887854</v>
      </c>
      <c r="S5" s="47" t="n">
        <v>3375879</v>
      </c>
      <c r="T5" s="47" t="n">
        <v>7263733</v>
      </c>
      <c r="U5" s="48" t="n">
        <v>284.2</v>
      </c>
      <c r="V5" s="48" t="n">
        <v>45.5</v>
      </c>
    </row>
    <row r="6" customFormat="1" s="2">
      <c r="A6" s="54" t="inlineStr">
        <is>
          <t>大正4年度</t>
        </is>
      </c>
      <c r="B6" s="54" t="n"/>
      <c r="C6" s="51">
        <f>SUMIF($F$2:$Q$2,"男",F6:Q6)-R6</f>
        <v/>
      </c>
      <c r="D6" s="51">
        <f>SUMIF($F$2:$Q$2,"女",F6:Q6)-S6</f>
        <v/>
      </c>
      <c r="E6" s="51">
        <f>(SUM(F6:Q6)-SUMIF($F$2:$Q$2,"計",F6:Q6))-T6</f>
        <v/>
      </c>
      <c r="F6" s="47" t="n">
        <v>3494684</v>
      </c>
      <c r="G6" s="47" t="n">
        <v>3239965</v>
      </c>
      <c r="H6" s="47" t="n">
        <v>6734649</v>
      </c>
      <c r="I6" s="47" t="n">
        <v>2039</v>
      </c>
      <c r="J6" s="47" t="n">
        <v>3996</v>
      </c>
      <c r="K6" s="47" t="n">
        <v>6035</v>
      </c>
      <c r="L6" s="47" t="n">
        <v>488297</v>
      </c>
      <c r="M6" s="47" t="n">
        <v>219149</v>
      </c>
      <c r="N6" s="47" t="n">
        <v>707446</v>
      </c>
      <c r="O6" s="47" t="n">
        <v>1529</v>
      </c>
      <c r="P6" s="47" t="n">
        <v>4993</v>
      </c>
      <c r="Q6" s="47" t="n">
        <v>6522</v>
      </c>
      <c r="R6" s="47" t="n">
        <v>3986549</v>
      </c>
      <c r="S6" s="47" t="n">
        <v>3468103</v>
      </c>
      <c r="T6" s="47" t="n">
        <v>7454652</v>
      </c>
      <c r="U6" s="48" t="n">
        <v>291.4</v>
      </c>
      <c r="V6" s="48" t="n">
        <v>45.7</v>
      </c>
    </row>
    <row r="7" customFormat="1" s="2">
      <c r="A7" s="54" t="inlineStr">
        <is>
          <t>大正5年度</t>
        </is>
      </c>
      <c r="B7" s="54" t="n"/>
      <c r="C7" s="51">
        <f>SUMIF($F$2:$Q$2,"男",F7:Q7)-R7</f>
        <v/>
      </c>
      <c r="D7" s="51">
        <f>SUMIF($F$2:$Q$2,"女",F7:Q7)-S7</f>
        <v/>
      </c>
      <c r="E7" s="51">
        <f>(SUM(F7:Q7)-SUMIF($F$2:$Q$2,"計",F7:Q7))-T7</f>
        <v/>
      </c>
      <c r="F7" s="47" t="n">
        <v>3581858</v>
      </c>
      <c r="G7" s="47" t="n">
        <v>3336341</v>
      </c>
      <c r="H7" s="47" t="n">
        <v>6918199</v>
      </c>
      <c r="I7" s="47" t="n">
        <v>2037</v>
      </c>
      <c r="J7" s="47" t="n">
        <v>4169</v>
      </c>
      <c r="K7" s="47" t="n">
        <v>6206</v>
      </c>
      <c r="L7" s="47" t="n">
        <v>497095</v>
      </c>
      <c r="M7" s="47" t="n">
        <v>226038</v>
      </c>
      <c r="N7" s="47" t="n">
        <v>723133</v>
      </c>
      <c r="O7" s="47" t="n">
        <v>1772</v>
      </c>
      <c r="P7" s="47" t="n">
        <v>4737</v>
      </c>
      <c r="Q7" s="47" t="n">
        <v>6509</v>
      </c>
      <c r="R7" s="47" t="n">
        <v>4082762</v>
      </c>
      <c r="S7" s="47" t="n">
        <v>3571285</v>
      </c>
      <c r="T7" s="47" t="n">
        <v>7654047</v>
      </c>
      <c r="U7" s="48" t="n">
        <v>298.8</v>
      </c>
      <c r="V7" s="48" t="n">
        <v>46.1</v>
      </c>
    </row>
    <row r="8" customFormat="1" s="2">
      <c r="A8" s="54" t="inlineStr">
        <is>
          <t>大正6年度</t>
        </is>
      </c>
      <c r="B8" s="54" t="n"/>
      <c r="C8" s="51">
        <f>SUMIF($F$2:$Q$2,"男",F8:Q8)-R8</f>
        <v/>
      </c>
      <c r="D8" s="51">
        <f>SUMIF($F$2:$Q$2,"女",F8:Q8)-S8</f>
        <v/>
      </c>
      <c r="E8" s="51">
        <f>(SUM(F8:Q8)-SUMIF($F$2:$Q$2,"計",F8:Q8))-T8</f>
        <v/>
      </c>
      <c r="F8" s="47" t="n">
        <v>3687054</v>
      </c>
      <c r="G8" s="47" t="n">
        <v>3457259</v>
      </c>
      <c r="H8" s="47" t="n">
        <v>7144313</v>
      </c>
      <c r="I8" s="47" t="n">
        <v>1777</v>
      </c>
      <c r="J8" s="47" t="n">
        <v>3857</v>
      </c>
      <c r="K8" s="47" t="n">
        <v>5634</v>
      </c>
      <c r="L8" s="47" t="n">
        <v>498463</v>
      </c>
      <c r="M8" s="47" t="n">
        <v>229745</v>
      </c>
      <c r="N8" s="47" t="n">
        <v>728208</v>
      </c>
      <c r="O8" s="47" t="n">
        <v>1719</v>
      </c>
      <c r="P8" s="47" t="n">
        <v>4662</v>
      </c>
      <c r="Q8" s="47" t="n">
        <v>6381</v>
      </c>
      <c r="R8" s="47" t="n">
        <v>4189013</v>
      </c>
      <c r="S8" s="47" t="n">
        <v>3695523</v>
      </c>
      <c r="T8" s="47" t="n">
        <v>7884536</v>
      </c>
      <c r="U8" s="48" t="n">
        <v>307.6</v>
      </c>
      <c r="V8" s="48" t="n">
        <v>46.5</v>
      </c>
    </row>
    <row r="9" customFormat="1" s="2">
      <c r="A9" s="54" t="inlineStr">
        <is>
          <t>大正7年度</t>
        </is>
      </c>
      <c r="B9" s="54" t="n"/>
      <c r="C9" s="51">
        <f>SUMIF($F$2:$Q$2,"男",F9:Q9)-R9</f>
        <v/>
      </c>
      <c r="D9" s="51">
        <f>SUMIF($F$2:$Q$2,"女",F9:Q9)-S9</f>
        <v/>
      </c>
      <c r="E9" s="51">
        <f>(SUM(F9:Q9)-SUMIF($F$2:$Q$2,"計",F9:Q9))-T9</f>
        <v/>
      </c>
      <c r="F9" s="47" t="n">
        <v>3815104</v>
      </c>
      <c r="G9" s="47" t="n">
        <v>3591974</v>
      </c>
      <c r="H9" s="47" t="n">
        <v>7407078</v>
      </c>
      <c r="I9" s="47" t="n">
        <v>1445</v>
      </c>
      <c r="J9" s="47" t="n">
        <v>3256</v>
      </c>
      <c r="K9" s="47" t="n">
        <v>4701</v>
      </c>
      <c r="L9" s="47" t="n">
        <v>490593</v>
      </c>
      <c r="M9" s="47" t="n">
        <v>228563</v>
      </c>
      <c r="N9" s="47" t="n">
        <v>719156</v>
      </c>
      <c r="O9" s="47" t="n">
        <v>1751</v>
      </c>
      <c r="P9" s="47" t="n">
        <v>4661</v>
      </c>
      <c r="Q9" s="47" t="n">
        <v>6412</v>
      </c>
      <c r="R9" s="47" t="n">
        <v>4308893</v>
      </c>
      <c r="S9" s="47" t="n">
        <v>3828454</v>
      </c>
      <c r="T9" s="47" t="n">
        <v>8137347</v>
      </c>
      <c r="U9" s="48" t="n">
        <v>317.6</v>
      </c>
      <c r="V9" s="48" t="n">
        <v>47</v>
      </c>
    </row>
    <row r="10" customFormat="1" s="2">
      <c r="A10" s="54" t="inlineStr">
        <is>
          <t>大正8年度</t>
        </is>
      </c>
      <c r="B10" s="54" t="n"/>
      <c r="C10" s="51">
        <f>SUMIF($F$2:$Q$2,"男",F10:Q10)-R10</f>
        <v/>
      </c>
      <c r="D10" s="51">
        <f>SUMIF($F$2:$Q$2,"女",F10:Q10)-S10</f>
        <v/>
      </c>
      <c r="E10" s="51">
        <f>(SUM(F10:Q10)-SUMIF($F$2:$Q$2,"計",F10:Q10))-T10</f>
        <v/>
      </c>
      <c r="F10" s="47" t="n">
        <v>3894289</v>
      </c>
      <c r="G10" s="47" t="n">
        <v>3677957</v>
      </c>
      <c r="H10" s="47" t="n">
        <v>7572246</v>
      </c>
      <c r="I10" s="47" t="n">
        <v>1679</v>
      </c>
      <c r="J10" s="47" t="n">
        <v>2882</v>
      </c>
      <c r="K10" s="47" t="n">
        <v>4561</v>
      </c>
      <c r="L10" s="47" t="n">
        <v>528130</v>
      </c>
      <c r="M10" s="47" t="n">
        <v>252437</v>
      </c>
      <c r="N10" s="47" t="n">
        <v>780567</v>
      </c>
      <c r="O10" s="47" t="n">
        <v>1645</v>
      </c>
      <c r="P10" s="47" t="n">
        <v>3973</v>
      </c>
      <c r="Q10" s="47" t="n">
        <v>5618</v>
      </c>
      <c r="R10" s="47" t="n">
        <v>4425743</v>
      </c>
      <c r="S10" s="47" t="n">
        <v>3937249</v>
      </c>
      <c r="T10" s="47" t="n">
        <v>8362992</v>
      </c>
      <c r="U10" s="48" t="n">
        <v>326.1</v>
      </c>
      <c r="V10" s="48" t="n">
        <v>46.9</v>
      </c>
    </row>
    <row r="11" customFormat="1" s="2">
      <c r="A11" s="54" t="inlineStr">
        <is>
          <t>大正9年度</t>
        </is>
      </c>
      <c r="B11" s="54" t="n"/>
      <c r="C11" s="51">
        <f>SUMIF($F$2:$Q$2,"男",F11:Q11)-R11</f>
        <v/>
      </c>
      <c r="D11" s="51">
        <f>SUMIF($F$2:$Q$2,"女",F11:Q11)-S11</f>
        <v/>
      </c>
      <c r="E11" s="51">
        <f>(SUM(F11:Q11)-SUMIF($F$2:$Q$2,"計",F11:Q11))-T11</f>
        <v/>
      </c>
      <c r="F11" s="47" t="n">
        <v>3964247</v>
      </c>
      <c r="G11" s="47" t="n">
        <v>3755213</v>
      </c>
      <c r="H11" s="47" t="n">
        <v>7719460</v>
      </c>
      <c r="I11" s="47" t="n">
        <v>1540</v>
      </c>
      <c r="J11" s="47" t="n">
        <v>2534</v>
      </c>
      <c r="K11" s="47" t="n">
        <v>4074</v>
      </c>
      <c r="L11" s="47" t="n">
        <v>604545</v>
      </c>
      <c r="M11" s="47" t="n">
        <v>300231</v>
      </c>
      <c r="N11" s="47" t="n">
        <v>904776</v>
      </c>
      <c r="O11" s="47" t="n">
        <v>1303</v>
      </c>
      <c r="P11" s="47" t="n">
        <v>3258</v>
      </c>
      <c r="Q11" s="47" t="n">
        <v>4561</v>
      </c>
      <c r="R11" s="47" t="n">
        <v>4571635</v>
      </c>
      <c r="S11" s="47" t="n">
        <v>4061236</v>
      </c>
      <c r="T11" s="47" t="n">
        <v>8632871</v>
      </c>
      <c r="U11" s="48" t="n">
        <v>336.7</v>
      </c>
      <c r="V11" s="48" t="n">
        <v>46.6</v>
      </c>
    </row>
    <row r="12" customFormat="1" s="2">
      <c r="A12" s="54" t="inlineStr">
        <is>
          <t>大正10年度</t>
        </is>
      </c>
      <c r="B12" s="54" t="n"/>
      <c r="C12" s="51">
        <f>SUMIF($F$2:$Q$2,"男",F12:Q12)-R12</f>
        <v/>
      </c>
      <c r="D12" s="51">
        <f>SUMIF($F$2:$Q$2,"女",F12:Q12)-S12</f>
        <v/>
      </c>
      <c r="E12" s="51">
        <f>(SUM(F12:Q12)-SUMIF($F$2:$Q$2,"計",F12:Q12))-T12</f>
        <v/>
      </c>
      <c r="F12" s="47" t="n">
        <v>4030354</v>
      </c>
      <c r="G12" s="47" t="n">
        <v>3828967</v>
      </c>
      <c r="H12" s="47" t="n">
        <v>7859321</v>
      </c>
      <c r="I12" s="47" t="n">
        <v>1499</v>
      </c>
      <c r="J12" s="47" t="n">
        <v>2228</v>
      </c>
      <c r="K12" s="47" t="n">
        <v>3727</v>
      </c>
      <c r="L12" s="47" t="n">
        <v>663223</v>
      </c>
      <c r="M12" s="47" t="n">
        <v>341144</v>
      </c>
      <c r="N12" s="47" t="n">
        <v>1004367</v>
      </c>
      <c r="O12" s="47" t="n">
        <v>1455</v>
      </c>
      <c r="P12" s="47" t="n">
        <v>3136</v>
      </c>
      <c r="Q12" s="47" t="n">
        <v>4591</v>
      </c>
      <c r="R12" s="47" t="n">
        <v>4696531</v>
      </c>
      <c r="S12" s="47" t="n">
        <v>4175475</v>
      </c>
      <c r="T12" s="47" t="n">
        <v>8872006</v>
      </c>
      <c r="U12" s="48" t="n">
        <v>347.1</v>
      </c>
      <c r="V12" s="48" t="n">
        <v>46.8</v>
      </c>
    </row>
    <row r="13" customFormat="1" s="2">
      <c r="A13" s="54" t="inlineStr">
        <is>
          <t>大正11年度</t>
        </is>
      </c>
      <c r="B13" s="54" t="n"/>
      <c r="C13" s="51">
        <f>SUMIF($F$2:$Q$2,"男",F13:Q13)-R13</f>
        <v/>
      </c>
      <c r="D13" s="51">
        <f>SUMIF($F$2:$Q$2,"女",F13:Q13)-S13</f>
        <v/>
      </c>
      <c r="E13" s="51">
        <f>(SUM(F13:Q13)-SUMIF($F$2:$Q$2,"計",F13:Q13))-T13</f>
        <v/>
      </c>
      <c r="F13" s="47" t="n">
        <v>4070526</v>
      </c>
      <c r="G13" s="47" t="n">
        <v>3882092</v>
      </c>
      <c r="H13" s="47" t="n">
        <v>7952618</v>
      </c>
      <c r="I13" s="47" t="n">
        <v>1394</v>
      </c>
      <c r="J13" s="47" t="n">
        <v>2465</v>
      </c>
      <c r="K13" s="47" t="n">
        <v>3859</v>
      </c>
      <c r="L13" s="47" t="n">
        <v>692927</v>
      </c>
      <c r="M13" s="47" t="n">
        <v>367549</v>
      </c>
      <c r="N13" s="47" t="n">
        <v>1060476</v>
      </c>
      <c r="O13" s="47" t="n">
        <v>1230</v>
      </c>
      <c r="P13" s="47" t="n">
        <v>2436</v>
      </c>
      <c r="Q13" s="47" t="n">
        <v>3666</v>
      </c>
      <c r="R13" s="47" t="n">
        <v>4766077</v>
      </c>
      <c r="S13" s="47" t="n">
        <v>4254542</v>
      </c>
      <c r="T13" s="47" t="n">
        <v>9020619</v>
      </c>
      <c r="U13" s="48" t="n">
        <v>352.6</v>
      </c>
      <c r="V13" s="48" t="n">
        <v>46.2</v>
      </c>
    </row>
    <row r="14" customFormat="1" s="2">
      <c r="A14" s="54" t="inlineStr">
        <is>
          <t>大正12年度</t>
        </is>
      </c>
      <c r="B14" s="54" t="n"/>
      <c r="C14" s="51">
        <f>SUMIF($F$2:$Q$2,"男",F14:Q14)-R14</f>
        <v/>
      </c>
      <c r="D14" s="51">
        <f>SUMIF($F$2:$Q$2,"女",F14:Q14)-S14</f>
        <v/>
      </c>
      <c r="E14" s="51">
        <f>(SUM(F14:Q14)-SUMIF($F$2:$Q$2,"計",F14:Q14))-T14</f>
        <v/>
      </c>
      <c r="F14" s="47" t="n">
        <v>4091991</v>
      </c>
      <c r="G14" s="47" t="n">
        <v>3917099</v>
      </c>
      <c r="H14" s="47" t="n">
        <v>8009090</v>
      </c>
      <c r="I14" s="47" t="n">
        <v>1223</v>
      </c>
      <c r="J14" s="47" t="n">
        <v>2170</v>
      </c>
      <c r="K14" s="47" t="n">
        <v>3393</v>
      </c>
      <c r="L14" s="47" t="n">
        <v>725707</v>
      </c>
      <c r="M14" s="47" t="n">
        <v>394994</v>
      </c>
      <c r="N14" s="47" t="n">
        <v>1120701</v>
      </c>
      <c r="O14" s="47" t="n">
        <v>1619</v>
      </c>
      <c r="P14" s="47" t="n">
        <v>2357</v>
      </c>
      <c r="Q14" s="47" t="n">
        <v>3976</v>
      </c>
      <c r="R14" s="47" t="n">
        <v>4820540</v>
      </c>
      <c r="S14" s="47" t="n">
        <v>4316620</v>
      </c>
      <c r="T14" s="47" t="n">
        <v>9137160</v>
      </c>
      <c r="U14" s="48" t="n">
        <v>358.9</v>
      </c>
      <c r="V14" s="48" t="n">
        <v>45.8</v>
      </c>
    </row>
    <row r="15" customFormat="1" s="2">
      <c r="A15" s="54" t="inlineStr">
        <is>
          <t>北海道</t>
        </is>
      </c>
      <c r="B15" s="54" t="n"/>
      <c r="C15" s="51">
        <f>SUMIF($F$2:$Q$2,"男",F15:Q15)-R15</f>
        <v/>
      </c>
      <c r="D15" s="51">
        <f>SUMIF($F$2:$Q$2,"女",F15:Q15)-S15</f>
        <v/>
      </c>
      <c r="E15" s="51">
        <f>(SUM(F15:Q15)-SUMIF($F$2:$Q$2,"計",F15:Q15))-T15</f>
        <v/>
      </c>
      <c r="F15" s="47" t="n">
        <v>191153</v>
      </c>
      <c r="G15" s="47" t="n">
        <v>176190</v>
      </c>
      <c r="H15" s="47" t="n">
        <v>367343</v>
      </c>
      <c r="I15" s="47" t="n">
        <v>436</v>
      </c>
      <c r="J15" s="47" t="n">
        <v>207</v>
      </c>
      <c r="K15" s="47" t="n">
        <v>643</v>
      </c>
      <c r="L15" s="47" t="n">
        <v>29231</v>
      </c>
      <c r="M15" s="47" t="n">
        <v>14869</v>
      </c>
      <c r="N15" s="47" t="n">
        <v>44100</v>
      </c>
      <c r="O15" s="47" t="n">
        <v>4</v>
      </c>
      <c r="P15" s="47" t="n">
        <v>134</v>
      </c>
      <c r="Q15" s="47" t="n">
        <v>138</v>
      </c>
      <c r="R15" s="47" t="n">
        <v>220824</v>
      </c>
      <c r="S15" s="47" t="n">
        <v>191400</v>
      </c>
      <c r="T15" s="47" t="n">
        <v>412224</v>
      </c>
      <c r="U15" s="48" t="n">
        <v>257.2</v>
      </c>
      <c r="V15" s="48" t="n">
        <v>48.4</v>
      </c>
    </row>
    <row r="16" customFormat="1" s="2">
      <c r="A16" s="54" t="inlineStr">
        <is>
          <t>東北區</t>
        </is>
      </c>
      <c r="B16" s="54" t="inlineStr">
        <is>
          <t>青森</t>
        </is>
      </c>
      <c r="C16" s="51">
        <f>SUMIF($F$2:$Q$2,"男",F16:Q16)-R16</f>
        <v/>
      </c>
      <c r="D16" s="51">
        <f>SUMIF($F$2:$Q$2,"女",F16:Q16)-S16</f>
        <v/>
      </c>
      <c r="E16" s="51">
        <f>(SUM(F16:Q16)-SUMIF($F$2:$Q$2,"計",F16:Q16))-T16</f>
        <v/>
      </c>
      <c r="F16" s="47" t="n">
        <v>62395</v>
      </c>
      <c r="G16" s="47" t="n">
        <v>56906</v>
      </c>
      <c r="H16" s="47" t="n">
        <v>119301</v>
      </c>
      <c r="I16" s="47" t="n">
        <v>11</v>
      </c>
      <c r="J16" s="47" t="n">
        <v>2</v>
      </c>
      <c r="K16" s="47" t="n">
        <v>13</v>
      </c>
      <c r="L16" s="47" t="n">
        <v>9799</v>
      </c>
      <c r="M16" s="47" t="n">
        <v>3771</v>
      </c>
      <c r="N16" s="47" t="n">
        <v>13570</v>
      </c>
      <c r="O16" s="47" t="n"/>
      <c r="P16" s="47" t="n">
        <v>4</v>
      </c>
      <c r="Q16" s="47" t="n">
        <v>4</v>
      </c>
      <c r="R16" s="47" t="n">
        <v>72205</v>
      </c>
      <c r="S16" s="47" t="n">
        <v>60683</v>
      </c>
      <c r="T16" s="47" t="n">
        <v>132888</v>
      </c>
      <c r="U16" s="48" t="n">
        <v>236.9</v>
      </c>
      <c r="V16" s="48" t="n">
        <v>46.9</v>
      </c>
    </row>
    <row r="17" customFormat="1" s="2">
      <c r="A17" s="54" t="inlineStr">
        <is>
          <t>東北區</t>
        </is>
      </c>
      <c r="B17" s="54" t="inlineStr">
        <is>
          <t>岩手</t>
        </is>
      </c>
      <c r="C17" s="51">
        <f>SUMIF($F$2:$Q$2,"男",F17:Q17)-R17</f>
        <v/>
      </c>
      <c r="D17" s="51">
        <f>SUMIF($F$2:$Q$2,"女",F17:Q17)-S17</f>
        <v/>
      </c>
      <c r="E17" s="51">
        <f>(SUM(F17:Q17)-SUMIF($F$2:$Q$2,"計",F17:Q17))-T17</f>
        <v/>
      </c>
      <c r="F17" s="47" t="n">
        <v>65950</v>
      </c>
      <c r="G17" s="47" t="n">
        <v>62042</v>
      </c>
      <c r="H17" s="47" t="n">
        <v>127992</v>
      </c>
      <c r="I17" s="47" t="n">
        <v>14</v>
      </c>
      <c r="J17" s="47" t="n">
        <v>7</v>
      </c>
      <c r="K17" s="47" t="n">
        <v>21</v>
      </c>
      <c r="L17" s="47" t="n">
        <v>11550</v>
      </c>
      <c r="M17" s="47" t="n">
        <v>4854</v>
      </c>
      <c r="N17" s="47" t="n">
        <v>16404</v>
      </c>
      <c r="O17" s="47" t="n"/>
      <c r="P17" s="47" t="n"/>
      <c r="Q17" s="47" t="n"/>
      <c r="R17" s="47" t="n">
        <v>77514</v>
      </c>
      <c r="S17" s="47" t="n">
        <v>66903</v>
      </c>
      <c r="T17" s="47" t="n">
        <v>144417</v>
      </c>
      <c r="U17" s="48" t="n">
        <v>207.5</v>
      </c>
      <c r="V17" s="48" t="n">
        <v>48.4</v>
      </c>
    </row>
    <row r="18" customFormat="1" s="2">
      <c r="A18" s="54" t="inlineStr">
        <is>
          <t>東北區</t>
        </is>
      </c>
      <c r="B18" s="54" t="inlineStr">
        <is>
          <t>宮城</t>
        </is>
      </c>
      <c r="C18" s="51">
        <f>SUMIF($F$2:$Q$2,"男",F18:Q18)-R18</f>
        <v/>
      </c>
      <c r="D18" s="51">
        <f>SUMIF($F$2:$Q$2,"女",F18:Q18)-S18</f>
        <v/>
      </c>
      <c r="E18" s="51">
        <f>(SUM(F18:Q18)-SUMIF($F$2:$Q$2,"計",F18:Q18))-T18</f>
        <v/>
      </c>
      <c r="F18" s="47" t="n">
        <v>77896</v>
      </c>
      <c r="G18" s="47" t="n">
        <v>75174</v>
      </c>
      <c r="H18" s="47" t="n">
        <v>153070</v>
      </c>
      <c r="I18" s="47" t="n"/>
      <c r="J18" s="47" t="n"/>
      <c r="K18" s="47" t="n"/>
      <c r="L18" s="47" t="n">
        <v>15361</v>
      </c>
      <c r="M18" s="47" t="n">
        <v>9507</v>
      </c>
      <c r="N18" s="47" t="n">
        <v>24868</v>
      </c>
      <c r="O18" s="47" t="n"/>
      <c r="P18" s="47" t="n"/>
      <c r="Q18" s="47" t="n"/>
      <c r="R18" s="47" t="n">
        <v>93257</v>
      </c>
      <c r="S18" s="47" t="n">
        <v>84681</v>
      </c>
      <c r="T18" s="47" t="n">
        <v>177938</v>
      </c>
      <c r="U18" s="48" t="n">
        <v>332</v>
      </c>
      <c r="V18" s="48" t="n">
        <v>49.1</v>
      </c>
    </row>
    <row r="19" customFormat="1" s="2">
      <c r="A19" s="54" t="inlineStr">
        <is>
          <t>東北區</t>
        </is>
      </c>
      <c r="B19" s="54" t="inlineStr">
        <is>
          <t>秋田</t>
        </is>
      </c>
      <c r="C19" s="51">
        <f>SUMIF($F$2:$Q$2,"男",F19:Q19)-R19</f>
        <v/>
      </c>
      <c r="D19" s="51">
        <f>SUMIF($F$2:$Q$2,"女",F19:Q19)-S19</f>
        <v/>
      </c>
      <c r="E19" s="51">
        <f>(SUM(F19:Q19)-SUMIF($F$2:$Q$2,"計",F19:Q19))-T19</f>
        <v/>
      </c>
      <c r="F19" s="47" t="n">
        <v>70748</v>
      </c>
      <c r="G19" s="47" t="n">
        <v>66293</v>
      </c>
      <c r="H19" s="47" t="n">
        <v>137041</v>
      </c>
      <c r="I19" s="47" t="n"/>
      <c r="J19" s="47" t="n"/>
      <c r="K19" s="47" t="n"/>
      <c r="L19" s="47" t="n">
        <v>13169</v>
      </c>
      <c r="M19" s="47" t="n">
        <v>5410</v>
      </c>
      <c r="N19" s="47" t="n">
        <v>18579</v>
      </c>
      <c r="O19" s="47" t="n">
        <v>18</v>
      </c>
      <c r="P19" s="47" t="n">
        <v>55</v>
      </c>
      <c r="Q19" s="47" t="n">
        <v>73</v>
      </c>
      <c r="R19" s="47" t="n">
        <v>83935</v>
      </c>
      <c r="S19" s="47" t="n">
        <v>71758</v>
      </c>
      <c r="T19" s="47" t="n">
        <v>155693</v>
      </c>
      <c r="U19" s="48" t="n">
        <v>315.2</v>
      </c>
      <c r="V19" s="48" t="n">
        <v>48.9</v>
      </c>
    </row>
    <row r="20" customFormat="1" s="2">
      <c r="A20" s="54" t="inlineStr">
        <is>
          <t>東北區</t>
        </is>
      </c>
      <c r="B20" s="54" t="inlineStr">
        <is>
          <t>山形</t>
        </is>
      </c>
      <c r="C20" s="51">
        <f>SUMIF($F$2:$Q$2,"男",F20:Q20)-R20</f>
        <v/>
      </c>
      <c r="D20" s="51">
        <f>SUMIF($F$2:$Q$2,"女",F20:Q20)-S20</f>
        <v/>
      </c>
      <c r="E20" s="51">
        <f>(SUM(F20:Q20)-SUMIF($F$2:$Q$2,"計",F20:Q20))-T20</f>
        <v/>
      </c>
      <c r="F20" s="47" t="n">
        <v>76109</v>
      </c>
      <c r="G20" s="47" t="n">
        <v>73024</v>
      </c>
      <c r="H20" s="47" t="n">
        <v>149133</v>
      </c>
      <c r="I20" s="47" t="n">
        <v>3</v>
      </c>
      <c r="J20" s="47" t="n">
        <v>25</v>
      </c>
      <c r="K20" s="47" t="n">
        <v>28</v>
      </c>
      <c r="L20" s="47" t="n">
        <v>14542</v>
      </c>
      <c r="M20" s="47" t="n">
        <v>6922</v>
      </c>
      <c r="N20" s="47" t="n">
        <v>21464</v>
      </c>
      <c r="O20" s="47" t="n">
        <v>19</v>
      </c>
      <c r="P20" s="47" t="n">
        <v>3</v>
      </c>
      <c r="Q20" s="47" t="n">
        <v>22</v>
      </c>
      <c r="R20" s="47" t="n">
        <v>90673</v>
      </c>
      <c r="S20" s="47" t="n">
        <v>79974</v>
      </c>
      <c r="T20" s="47" t="n">
        <v>170647</v>
      </c>
      <c r="U20" s="48" t="n">
        <v>313.1</v>
      </c>
      <c r="V20" s="48" t="n">
        <v>47.3</v>
      </c>
    </row>
    <row r="21" customFormat="1" s="2">
      <c r="A21" s="54" t="inlineStr">
        <is>
          <t>東北區</t>
        </is>
      </c>
      <c r="B21" s="54" t="inlineStr">
        <is>
          <t>福島</t>
        </is>
      </c>
      <c r="C21" s="51">
        <f>SUMIF($F$2:$Q$2,"男",F21:Q21)-R21</f>
        <v/>
      </c>
      <c r="D21" s="51">
        <f>SUMIF($F$2:$Q$2,"女",F21:Q21)-S21</f>
        <v/>
      </c>
      <c r="E21" s="51">
        <f>(SUM(F21:Q21)-SUMIF($F$2:$Q$2,"計",F21:Q21))-T21</f>
        <v/>
      </c>
      <c r="F21" s="47" t="n">
        <v>103741</v>
      </c>
      <c r="G21" s="47" t="n">
        <v>99933</v>
      </c>
      <c r="H21" s="47" t="n">
        <v>203674</v>
      </c>
      <c r="I21" s="47" t="n">
        <v>13</v>
      </c>
      <c r="J21" s="47" t="n">
        <v>6</v>
      </c>
      <c r="K21" s="47" t="n">
        <v>19</v>
      </c>
      <c r="L21" s="47" t="n">
        <v>19718</v>
      </c>
      <c r="M21" s="47" t="n">
        <v>10516</v>
      </c>
      <c r="N21" s="47" t="n">
        <v>30234</v>
      </c>
      <c r="O21" s="47" t="n">
        <v>160</v>
      </c>
      <c r="P21" s="47" t="n">
        <v>22</v>
      </c>
      <c r="Q21" s="47" t="n">
        <v>182</v>
      </c>
      <c r="R21" s="47" t="n">
        <v>123632</v>
      </c>
      <c r="S21" s="47" t="n">
        <v>110477</v>
      </c>
      <c r="T21" s="47" t="n">
        <v>234109</v>
      </c>
      <c r="U21" s="48" t="n">
        <v>288</v>
      </c>
      <c r="V21" s="48" t="n">
        <v>48.3</v>
      </c>
    </row>
    <row r="22" customFormat="1" s="2">
      <c r="A22" s="54" t="inlineStr">
        <is>
          <t>關東區</t>
        </is>
      </c>
      <c r="B22" s="54" t="inlineStr">
        <is>
          <t>茨城</t>
        </is>
      </c>
      <c r="C22" s="51">
        <f>SUMIF($F$2:$Q$2,"男",F22:Q22)-R22</f>
        <v/>
      </c>
      <c r="D22" s="51">
        <f>SUMIF($F$2:$Q$2,"女",F22:Q22)-S22</f>
        <v/>
      </c>
      <c r="E22" s="51">
        <f>(SUM(F22:Q22)-SUMIF($F$2:$Q$2,"計",F22:Q22))-T22</f>
        <v/>
      </c>
      <c r="F22" s="47" t="n">
        <v>100541</v>
      </c>
      <c r="G22" s="47" t="n">
        <v>97369</v>
      </c>
      <c r="H22" s="47" t="n">
        <v>197910</v>
      </c>
      <c r="I22" s="47" t="n"/>
      <c r="J22" s="47" t="n"/>
      <c r="K22" s="47" t="n"/>
      <c r="L22" s="47" t="n">
        <v>20733</v>
      </c>
      <c r="M22" s="47" t="n">
        <v>12456</v>
      </c>
      <c r="N22" s="47" t="n">
        <v>33189</v>
      </c>
      <c r="O22" s="47" t="n">
        <v>14</v>
      </c>
      <c r="P22" s="47" t="n">
        <v>60</v>
      </c>
      <c r="Q22" s="47" t="n">
        <v>74</v>
      </c>
      <c r="R22" s="47" t="n">
        <v>121288</v>
      </c>
      <c r="S22" s="47" t="n">
        <v>109885</v>
      </c>
      <c r="T22" s="47" t="n">
        <v>231173</v>
      </c>
      <c r="U22" s="48" t="n">
        <v>347.1</v>
      </c>
      <c r="V22" s="48" t="n">
        <v>49.9</v>
      </c>
    </row>
    <row r="23" customFormat="1" s="2">
      <c r="A23" s="54" t="inlineStr">
        <is>
          <t>關東區</t>
        </is>
      </c>
      <c r="B23" s="54" t="inlineStr">
        <is>
          <t>栃木</t>
        </is>
      </c>
      <c r="C23" s="51">
        <f>SUMIF($F$2:$Q$2,"男",F23:Q23)-R23</f>
        <v/>
      </c>
      <c r="D23" s="51">
        <f>SUMIF($F$2:$Q$2,"女",F23:Q23)-S23</f>
        <v/>
      </c>
      <c r="E23" s="51">
        <f>(SUM(F23:Q23)-SUMIF($F$2:$Q$2,"計",F23:Q23))-T23</f>
        <v/>
      </c>
      <c r="F23" s="47" t="n">
        <v>81437</v>
      </c>
      <c r="G23" s="47" t="n">
        <v>78477</v>
      </c>
      <c r="H23" s="47" t="n">
        <v>159914</v>
      </c>
      <c r="I23" s="47" t="n">
        <v>24</v>
      </c>
      <c r="J23" s="47" t="n">
        <v>55</v>
      </c>
      <c r="K23" s="47" t="n">
        <v>79</v>
      </c>
      <c r="L23" s="47" t="n">
        <v>15366</v>
      </c>
      <c r="M23" s="47" t="n">
        <v>10455</v>
      </c>
      <c r="N23" s="47" t="n">
        <v>25821</v>
      </c>
      <c r="O23" s="47" t="n">
        <v>48</v>
      </c>
      <c r="P23" s="47" t="n">
        <v>237</v>
      </c>
      <c r="Q23" s="47" t="n">
        <v>285</v>
      </c>
      <c r="R23" s="47" t="n">
        <v>96875</v>
      </c>
      <c r="S23" s="47" t="n">
        <v>89224</v>
      </c>
      <c r="T23" s="47" t="n">
        <v>186099</v>
      </c>
      <c r="U23" s="48" t="n">
        <v>363.5</v>
      </c>
      <c r="V23" s="48" t="n">
        <v>48.1</v>
      </c>
    </row>
    <row r="24" customFormat="1" s="2">
      <c r="A24" s="54" t="inlineStr">
        <is>
          <t>關東區</t>
        </is>
      </c>
      <c r="B24" s="54" t="inlineStr">
        <is>
          <t>群馬</t>
        </is>
      </c>
      <c r="C24" s="51">
        <f>SUMIF($F$2:$Q$2,"男",F24:Q24)-R24</f>
        <v/>
      </c>
      <c r="D24" s="51">
        <f>SUMIF($F$2:$Q$2,"女",F24:Q24)-S24</f>
        <v/>
      </c>
      <c r="E24" s="51">
        <f>(SUM(F24:Q24)-SUMIF($F$2:$Q$2,"計",F24:Q24))-T24</f>
        <v/>
      </c>
      <c r="F24" s="47" t="n">
        <v>78946</v>
      </c>
      <c r="G24" s="47" t="n">
        <v>76631</v>
      </c>
      <c r="H24" s="47" t="n">
        <v>155577</v>
      </c>
      <c r="I24" s="47" t="n"/>
      <c r="J24" s="47" t="n"/>
      <c r="K24" s="47" t="n"/>
      <c r="L24" s="47" t="n">
        <v>14388</v>
      </c>
      <c r="M24" s="47" t="n">
        <v>8467</v>
      </c>
      <c r="N24" s="47" t="n">
        <v>22855</v>
      </c>
      <c r="O24" s="47" t="n"/>
      <c r="P24" s="47" t="n"/>
      <c r="Q24" s="47" t="n"/>
      <c r="R24" s="47" t="n">
        <v>93334</v>
      </c>
      <c r="S24" s="47" t="n">
        <v>85098</v>
      </c>
      <c r="T24" s="47" t="n">
        <v>178432</v>
      </c>
      <c r="U24" s="48" t="n">
        <v>475.8</v>
      </c>
      <c r="V24" s="48" t="n">
        <v>47.4</v>
      </c>
    </row>
    <row r="25" customFormat="1" s="2">
      <c r="A25" s="54" t="inlineStr">
        <is>
          <t>關東區</t>
        </is>
      </c>
      <c r="B25" s="54" t="inlineStr">
        <is>
          <t>埼玉</t>
        </is>
      </c>
      <c r="C25" s="51">
        <f>SUMIF($F$2:$Q$2,"男",F25:Q25)-R25</f>
        <v/>
      </c>
      <c r="D25" s="51">
        <f>SUMIF($F$2:$Q$2,"女",F25:Q25)-S25</f>
        <v/>
      </c>
      <c r="E25" s="51">
        <f>(SUM(F25:Q25)-SUMIF($F$2:$Q$2,"計",F25:Q25))-T25</f>
        <v/>
      </c>
      <c r="F25" s="47" t="n">
        <v>98655</v>
      </c>
      <c r="G25" s="47" t="n">
        <v>94600</v>
      </c>
      <c r="H25" s="47" t="n">
        <v>193255</v>
      </c>
      <c r="I25" s="47" t="n"/>
      <c r="J25" s="47" t="n"/>
      <c r="K25" s="47" t="n"/>
      <c r="L25" s="47" t="n">
        <v>16924</v>
      </c>
      <c r="M25" s="47" t="n">
        <v>8316</v>
      </c>
      <c r="N25" s="47" t="n">
        <v>25240</v>
      </c>
      <c r="O25" s="47" t="n"/>
      <c r="P25" s="47" t="n"/>
      <c r="Q25" s="47" t="n"/>
      <c r="R25" s="47" t="n">
        <v>115579</v>
      </c>
      <c r="S25" s="47" t="n">
        <v>102916</v>
      </c>
      <c r="T25" s="47" t="n">
        <v>218495</v>
      </c>
      <c r="U25" s="48" t="n">
        <v>455.2</v>
      </c>
      <c r="V25" s="48" t="n">
        <v>49.2</v>
      </c>
    </row>
    <row r="26" customFormat="1" s="2">
      <c r="A26" s="54" t="inlineStr">
        <is>
          <t>關東區</t>
        </is>
      </c>
      <c r="B26" s="54" t="inlineStr">
        <is>
          <t>千葉</t>
        </is>
      </c>
      <c r="C26" s="51">
        <f>SUMIF($F$2:$Q$2,"男",F26:Q26)-R26</f>
        <v/>
      </c>
      <c r="D26" s="51">
        <f>SUMIF($F$2:$Q$2,"女",F26:Q26)-S26</f>
        <v/>
      </c>
      <c r="E26" s="51">
        <f>(SUM(F26:Q26)-SUMIF($F$2:$Q$2,"計",F26:Q26))-T26</f>
        <v/>
      </c>
      <c r="F26" s="47" t="n">
        <v>98460</v>
      </c>
      <c r="G26" s="47" t="n">
        <v>95571</v>
      </c>
      <c r="H26" s="47" t="n">
        <v>194031</v>
      </c>
      <c r="I26" s="47" t="n">
        <v>20</v>
      </c>
      <c r="J26" s="47" t="n">
        <v>6</v>
      </c>
      <c r="K26" s="47" t="n">
        <v>26</v>
      </c>
      <c r="L26" s="47" t="n">
        <v>15945</v>
      </c>
      <c r="M26" s="47" t="n">
        <v>9454</v>
      </c>
      <c r="N26" s="47" t="n">
        <v>25399</v>
      </c>
      <c r="O26" s="47" t="n">
        <v>2</v>
      </c>
      <c r="P26" s="47" t="n">
        <v>22</v>
      </c>
      <c r="Q26" s="47" t="n">
        <v>24</v>
      </c>
      <c r="R26" s="47" t="n">
        <v>114427</v>
      </c>
      <c r="S26" s="47" t="n">
        <v>105053</v>
      </c>
      <c r="T26" s="47" t="n">
        <v>219480</v>
      </c>
      <c r="U26" s="48" t="n">
        <v>376.5</v>
      </c>
      <c r="V26" s="48" t="n">
        <v>49.2</v>
      </c>
    </row>
    <row r="27" customFormat="1" s="2">
      <c r="A27" s="54" t="inlineStr">
        <is>
          <t>關東區</t>
        </is>
      </c>
      <c r="B27" s="54" t="inlineStr">
        <is>
          <t>東京</t>
        </is>
      </c>
      <c r="C27" s="51">
        <f>SUMIF($F$2:$Q$2,"男",F27:Q27)-R27</f>
        <v/>
      </c>
      <c r="D27" s="51">
        <f>SUMIF($F$2:$Q$2,"女",F27:Q27)-S27</f>
        <v/>
      </c>
      <c r="E27" s="51">
        <f>(SUM(F27:Q27)-SUMIF($F$2:$Q$2,"計",F27:Q27))-T27</f>
        <v/>
      </c>
      <c r="F27" s="47" t="n">
        <v>215014</v>
      </c>
      <c r="G27" s="47" t="n">
        <v>207336</v>
      </c>
      <c r="H27" s="47" t="n">
        <v>422350</v>
      </c>
      <c r="I27" s="47" t="n">
        <v>222</v>
      </c>
      <c r="J27" s="47" t="n">
        <v>301</v>
      </c>
      <c r="K27" s="47" t="n">
        <v>523</v>
      </c>
      <c r="L27" s="47" t="n">
        <v>18655</v>
      </c>
      <c r="M27" s="47" t="n">
        <v>14110</v>
      </c>
      <c r="N27" s="47" t="n">
        <v>32765</v>
      </c>
      <c r="O27" s="47" t="n">
        <v>9</v>
      </c>
      <c r="P27" s="47" t="n">
        <v>7</v>
      </c>
      <c r="Q27" s="47" t="n">
        <v>16</v>
      </c>
      <c r="R27" s="47" t="n">
        <v>233900</v>
      </c>
      <c r="S27" s="47" t="n">
        <v>221754</v>
      </c>
      <c r="T27" s="47" t="n">
        <v>455654</v>
      </c>
      <c r="U27" s="48" t="n">
        <v>712</v>
      </c>
      <c r="V27" s="48" t="n">
        <v>50.3</v>
      </c>
    </row>
    <row r="28" customFormat="1" s="2">
      <c r="A28" s="54" t="inlineStr">
        <is>
          <t>關東區</t>
        </is>
      </c>
      <c r="B28" s="54" t="inlineStr">
        <is>
          <t>神奈川</t>
        </is>
      </c>
      <c r="C28" s="51">
        <f>SUMIF($F$2:$Q$2,"男",F28:Q28)-R28</f>
        <v/>
      </c>
      <c r="D28" s="51">
        <f>SUMIF($F$2:$Q$2,"女",F28:Q28)-S28</f>
        <v/>
      </c>
      <c r="E28" s="51">
        <f>(SUM(F28:Q28)-SUMIF($F$2:$Q$2,"計",F28:Q28))-T28</f>
        <v/>
      </c>
      <c r="F28" s="47" t="n">
        <v>89179</v>
      </c>
      <c r="G28" s="47" t="n">
        <v>85440</v>
      </c>
      <c r="H28" s="47" t="n">
        <v>174619</v>
      </c>
      <c r="I28" s="47" t="n"/>
      <c r="J28" s="47" t="n"/>
      <c r="K28" s="47" t="n"/>
      <c r="L28" s="47" t="n">
        <v>14385</v>
      </c>
      <c r="M28" s="47" t="n">
        <v>9287</v>
      </c>
      <c r="N28" s="47" t="n">
        <v>23672</v>
      </c>
      <c r="O28" s="47" t="n"/>
      <c r="P28" s="47" t="n"/>
      <c r="Q28" s="47" t="n"/>
      <c r="R28" s="47" t="n">
        <v>103564</v>
      </c>
      <c r="S28" s="47" t="n">
        <v>94727</v>
      </c>
      <c r="T28" s="47" t="n">
        <v>198291</v>
      </c>
      <c r="U28" s="48" t="n">
        <v>563.3</v>
      </c>
      <c r="V28" s="48" t="n">
        <v>51.5</v>
      </c>
    </row>
    <row r="29" customFormat="1" s="2">
      <c r="A29" s="54" t="inlineStr">
        <is>
          <t>北陸區</t>
        </is>
      </c>
      <c r="B29" s="54" t="inlineStr">
        <is>
          <t>新潟</t>
        </is>
      </c>
      <c r="C29" s="51">
        <f>SUMIF($F$2:$Q$2,"男",F29:Q29)-R29</f>
        <v/>
      </c>
      <c r="D29" s="51">
        <f>SUMIF($F$2:$Q$2,"女",F29:Q29)-S29</f>
        <v/>
      </c>
      <c r="E29" s="51">
        <f>(SUM(F29:Q29)-SUMIF($F$2:$Q$2,"計",F29:Q29))-T29</f>
        <v/>
      </c>
      <c r="F29" s="47" t="n">
        <v>141571</v>
      </c>
      <c r="G29" s="47" t="n">
        <v>135744</v>
      </c>
      <c r="H29" s="47" t="n">
        <v>277315</v>
      </c>
      <c r="I29" s="47" t="n"/>
      <c r="J29" s="47" t="n"/>
      <c r="K29" s="47" t="n"/>
      <c r="L29" s="47" t="n">
        <v>22365</v>
      </c>
      <c r="M29" s="47" t="n">
        <v>7234</v>
      </c>
      <c r="N29" s="47" t="n">
        <v>29599</v>
      </c>
      <c r="O29" s="47" t="n"/>
      <c r="P29" s="47" t="n"/>
      <c r="Q29" s="47" t="n"/>
      <c r="R29" s="47" t="n">
        <v>163936</v>
      </c>
      <c r="S29" s="47" t="n">
        <v>142978</v>
      </c>
      <c r="T29" s="47" t="n">
        <v>306914</v>
      </c>
      <c r="U29" s="48" t="n">
        <v>294.5</v>
      </c>
      <c r="V29" s="48" t="n">
        <v>47.1</v>
      </c>
    </row>
    <row r="30" customFormat="1" s="2">
      <c r="A30" s="54" t="inlineStr">
        <is>
          <t>北陸區</t>
        </is>
      </c>
      <c r="B30" s="54" t="inlineStr">
        <is>
          <t>富山</t>
        </is>
      </c>
      <c r="C30" s="51">
        <f>SUMIF($F$2:$Q$2,"男",F30:Q30)-R30</f>
        <v/>
      </c>
      <c r="D30" s="51">
        <f>SUMIF($F$2:$Q$2,"女",F30:Q30)-S30</f>
        <v/>
      </c>
      <c r="E30" s="51">
        <f>(SUM(F30:Q30)-SUMIF($F$2:$Q$2,"計",F30:Q30))-T30</f>
        <v/>
      </c>
      <c r="F30" s="47" t="n">
        <v>61006</v>
      </c>
      <c r="G30" s="47" t="n">
        <v>59025</v>
      </c>
      <c r="H30" s="47" t="n">
        <v>120031</v>
      </c>
      <c r="I30" s="47" t="n"/>
      <c r="J30" s="47" t="n">
        <v>273</v>
      </c>
      <c r="K30" s="47" t="n">
        <v>273</v>
      </c>
      <c r="L30" s="47" t="n">
        <v>8972</v>
      </c>
      <c r="M30" s="47" t="n">
        <v>3915</v>
      </c>
      <c r="N30" s="47" t="n">
        <v>12887</v>
      </c>
      <c r="O30" s="47" t="n">
        <v>22</v>
      </c>
      <c r="P30" s="47" t="n"/>
      <c r="Q30" s="47" t="n">
        <v>22</v>
      </c>
      <c r="R30" s="47" t="n">
        <v>70000</v>
      </c>
      <c r="S30" s="47" t="n">
        <v>63213</v>
      </c>
      <c r="T30" s="47" t="n">
        <v>133213</v>
      </c>
      <c r="U30" s="48" t="n">
        <v>334.7</v>
      </c>
      <c r="V30" s="48" t="n">
        <v>47.9</v>
      </c>
    </row>
    <row r="31" customFormat="1" s="2">
      <c r="A31" s="54" t="inlineStr">
        <is>
          <t>北陸區</t>
        </is>
      </c>
      <c r="B31" s="54" t="inlineStr">
        <is>
          <t>石川</t>
        </is>
      </c>
      <c r="C31" s="51">
        <f>SUMIF($F$2:$Q$2,"男",F31:Q31)-R31</f>
        <v/>
      </c>
      <c r="D31" s="51">
        <f>SUMIF($F$2:$Q$2,"女",F31:Q31)-S31</f>
        <v/>
      </c>
      <c r="E31" s="51">
        <f>(SUM(F31:Q31)-SUMIF($F$2:$Q$2,"計",F31:Q31))-T31</f>
        <v/>
      </c>
      <c r="F31" s="47" t="n">
        <v>57734</v>
      </c>
      <c r="G31" s="47" t="n">
        <v>55227</v>
      </c>
      <c r="H31" s="47" t="n">
        <v>112961</v>
      </c>
      <c r="I31" s="47" t="n"/>
      <c r="J31" s="47" t="n"/>
      <c r="K31" s="47" t="n"/>
      <c r="L31" s="47" t="n">
        <v>11711</v>
      </c>
      <c r="M31" s="47" t="n">
        <v>5131</v>
      </c>
      <c r="N31" s="47" t="n">
        <v>16842</v>
      </c>
      <c r="O31" s="47" t="n">
        <v>113</v>
      </c>
      <c r="P31" s="47" t="n">
        <v>111</v>
      </c>
      <c r="Q31" s="47" t="n">
        <v>224</v>
      </c>
      <c r="R31" s="47" t="n">
        <v>69558</v>
      </c>
      <c r="S31" s="47" t="n">
        <v>60469</v>
      </c>
      <c r="T31" s="47" t="n">
        <v>130027</v>
      </c>
      <c r="U31" s="48" t="n">
        <v>272.6</v>
      </c>
      <c r="V31" s="48" t="n">
        <v>41.6</v>
      </c>
    </row>
    <row r="32" customFormat="1" s="2">
      <c r="A32" s="54" t="inlineStr">
        <is>
          <t>北陸區</t>
        </is>
      </c>
      <c r="B32" s="54" t="inlineStr">
        <is>
          <t>福井</t>
        </is>
      </c>
      <c r="C32" s="51">
        <f>SUMIF($F$2:$Q$2,"男",F32:Q32)-R32</f>
        <v/>
      </c>
      <c r="D32" s="51">
        <f>SUMIF($F$2:$Q$2,"女",F32:Q32)-S32</f>
        <v/>
      </c>
      <c r="E32" s="51">
        <f>(SUM(F32:Q32)-SUMIF($F$2:$Q$2,"計",F32:Q32))-T32</f>
        <v/>
      </c>
      <c r="F32" s="47" t="n">
        <v>45487</v>
      </c>
      <c r="G32" s="47" t="n">
        <v>43642</v>
      </c>
      <c r="H32" s="47" t="n">
        <v>89129</v>
      </c>
      <c r="I32" s="47" t="n"/>
      <c r="J32" s="47" t="n"/>
      <c r="K32" s="47" t="n"/>
      <c r="L32" s="47" t="n">
        <v>8985</v>
      </c>
      <c r="M32" s="47" t="n">
        <v>3965</v>
      </c>
      <c r="N32" s="47" t="n">
        <v>12950</v>
      </c>
      <c r="O32" s="47" t="n">
        <v>30</v>
      </c>
      <c r="P32" s="47" t="n">
        <v>5</v>
      </c>
      <c r="Q32" s="47" t="n">
        <v>35</v>
      </c>
      <c r="R32" s="47" t="n">
        <v>54502</v>
      </c>
      <c r="S32" s="47" t="n">
        <v>47612</v>
      </c>
      <c r="T32" s="47" t="n">
        <v>102114</v>
      </c>
      <c r="U32" s="48" t="n">
        <v>259.8</v>
      </c>
      <c r="V32" s="48" t="n">
        <v>40.6</v>
      </c>
    </row>
    <row r="33" customFormat="1" s="2">
      <c r="A33" s="54" t="inlineStr">
        <is>
          <t>東山區</t>
        </is>
      </c>
      <c r="B33" s="54" t="inlineStr">
        <is>
          <t>山梨</t>
        </is>
      </c>
      <c r="C33" s="51">
        <f>SUMIF($F$2:$Q$2,"男",F33:Q33)-R33</f>
        <v/>
      </c>
      <c r="D33" s="51">
        <f>SUMIF($F$2:$Q$2,"女",F33:Q33)-S33</f>
        <v/>
      </c>
      <c r="E33" s="51">
        <f>(SUM(F33:Q33)-SUMIF($F$2:$Q$2,"計",F33:Q33))-T33</f>
        <v/>
      </c>
      <c r="F33" s="47" t="n">
        <v>46522</v>
      </c>
      <c r="G33" s="47" t="n">
        <v>45309</v>
      </c>
      <c r="H33" s="47" t="n">
        <v>91831</v>
      </c>
      <c r="I33" s="47" t="n">
        <v>5</v>
      </c>
      <c r="J33" s="47" t="n">
        <v>1</v>
      </c>
      <c r="K33" s="47" t="n">
        <v>6</v>
      </c>
      <c r="L33" s="47" t="n">
        <v>9919</v>
      </c>
      <c r="M33" s="47" t="n">
        <v>4133</v>
      </c>
      <c r="N33" s="47" t="n">
        <v>14052</v>
      </c>
      <c r="O33" s="47" t="n"/>
      <c r="P33" s="47" t="n">
        <v>65</v>
      </c>
      <c r="Q33" s="47" t="n">
        <v>65</v>
      </c>
      <c r="R33" s="47" t="n">
        <v>56446</v>
      </c>
      <c r="S33" s="47" t="n">
        <v>49508</v>
      </c>
      <c r="T33" s="47" t="n">
        <v>105954</v>
      </c>
      <c r="U33" s="48" t="n">
        <v>331.1</v>
      </c>
      <c r="V33" s="48" t="n">
        <v>49.6</v>
      </c>
    </row>
    <row r="34" customFormat="1" s="2">
      <c r="A34" s="54" t="inlineStr">
        <is>
          <t>東山區</t>
        </is>
      </c>
      <c r="B34" s="54" t="inlineStr">
        <is>
          <t>長野</t>
        </is>
      </c>
      <c r="C34" s="51">
        <f>SUMIF($F$2:$Q$2,"男",F34:Q34)-R34</f>
        <v/>
      </c>
      <c r="D34" s="51">
        <f>SUMIF($F$2:$Q$2,"女",F34:Q34)-S34</f>
        <v/>
      </c>
      <c r="E34" s="51">
        <f>(SUM(F34:Q34)-SUMIF($F$2:$Q$2,"計",F34:Q34))-T34</f>
        <v/>
      </c>
      <c r="F34" s="47" t="n">
        <v>111392</v>
      </c>
      <c r="G34" s="47" t="n">
        <v>109287</v>
      </c>
      <c r="H34" s="47" t="n">
        <v>220679</v>
      </c>
      <c r="I34" s="47" t="n">
        <v>43</v>
      </c>
      <c r="J34" s="47" t="n">
        <v>27</v>
      </c>
      <c r="K34" s="47" t="n">
        <v>70</v>
      </c>
      <c r="L34" s="47" t="n">
        <v>22368</v>
      </c>
      <c r="M34" s="47" t="n">
        <v>11564</v>
      </c>
      <c r="N34" s="47" t="n">
        <v>33932</v>
      </c>
      <c r="O34" s="47" t="n"/>
      <c r="P34" s="47" t="n"/>
      <c r="Q34" s="47" t="n"/>
      <c r="R34" s="47" t="n">
        <v>133803</v>
      </c>
      <c r="S34" s="47" t="n">
        <v>120878</v>
      </c>
      <c r="T34" s="47" t="n">
        <v>254681</v>
      </c>
      <c r="U34" s="48" t="n">
        <v>365.9</v>
      </c>
      <c r="V34" s="48" t="n">
        <v>38.7</v>
      </c>
    </row>
    <row r="35" customFormat="1" s="2">
      <c r="A35" s="54" t="inlineStr">
        <is>
          <t>東山區</t>
        </is>
      </c>
      <c r="B35" s="54" t="inlineStr">
        <is>
          <t>岐阜</t>
        </is>
      </c>
      <c r="C35" s="51">
        <f>SUMIF($F$2:$Q$2,"男",F35:Q35)-R35</f>
        <v/>
      </c>
      <c r="D35" s="51">
        <f>SUMIF($F$2:$Q$2,"女",F35:Q35)-S35</f>
        <v/>
      </c>
      <c r="E35" s="51">
        <f>(SUM(F35:Q35)-SUMIF($F$2:$Q$2,"計",F35:Q35))-T35</f>
        <v/>
      </c>
      <c r="F35" s="47" t="n">
        <v>82206</v>
      </c>
      <c r="G35" s="47" t="n">
        <v>80314</v>
      </c>
      <c r="H35" s="47" t="n">
        <v>162520</v>
      </c>
      <c r="I35" s="47" t="n">
        <v>20</v>
      </c>
      <c r="J35" s="47" t="n">
        <v>20</v>
      </c>
      <c r="K35" s="47" t="n">
        <v>40</v>
      </c>
      <c r="L35" s="47" t="n">
        <v>16188</v>
      </c>
      <c r="M35" s="47" t="n">
        <v>7740</v>
      </c>
      <c r="N35" s="47" t="n">
        <v>23928</v>
      </c>
      <c r="O35" s="47" t="n">
        <v>50</v>
      </c>
      <c r="P35" s="47" t="n">
        <v>22</v>
      </c>
      <c r="Q35" s="47" t="n">
        <v>72</v>
      </c>
      <c r="R35" s="47" t="n">
        <v>98464</v>
      </c>
      <c r="S35" s="47" t="n">
        <v>88096</v>
      </c>
      <c r="T35" s="47" t="n">
        <v>186560</v>
      </c>
      <c r="U35" s="48" t="n">
        <v>293.3</v>
      </c>
      <c r="V35" s="48" t="n">
        <v>46.6</v>
      </c>
    </row>
    <row r="36" customFormat="1" s="2">
      <c r="A36" s="54" t="inlineStr">
        <is>
          <t>東海區</t>
        </is>
      </c>
      <c r="B36" s="54" t="inlineStr">
        <is>
          <t>静岡</t>
        </is>
      </c>
      <c r="C36" s="51">
        <f>SUMIF($F$2:$Q$2,"男",F36:Q36)-R36</f>
        <v/>
      </c>
      <c r="D36" s="51">
        <f>SUMIF($F$2:$Q$2,"女",F36:Q36)-S36</f>
        <v/>
      </c>
      <c r="E36" s="51">
        <f>(SUM(F36:Q36)-SUMIF($F$2:$Q$2,"計",F36:Q36))-T36</f>
        <v/>
      </c>
      <c r="F36" s="47" t="n">
        <v>121676</v>
      </c>
      <c r="G36" s="47" t="n">
        <v>117514</v>
      </c>
      <c r="H36" s="47" t="n">
        <v>239190</v>
      </c>
      <c r="I36" s="47" t="n"/>
      <c r="J36" s="47" t="n"/>
      <c r="K36" s="47" t="n"/>
      <c r="L36" s="47" t="n">
        <v>25352</v>
      </c>
      <c r="M36" s="47" t="n">
        <v>14233</v>
      </c>
      <c r="N36" s="47" t="n">
        <v>39585</v>
      </c>
      <c r="O36" s="47" t="n">
        <v>14</v>
      </c>
      <c r="P36" s="47" t="n">
        <v>5</v>
      </c>
      <c r="Q36" s="47" t="n">
        <v>19</v>
      </c>
      <c r="R36" s="47" t="n">
        <v>147042</v>
      </c>
      <c r="S36" s="47" t="n">
        <v>131752</v>
      </c>
      <c r="T36" s="47" t="n">
        <v>278794</v>
      </c>
      <c r="U36" s="48" t="n">
        <v>457</v>
      </c>
      <c r="V36" s="48" t="n">
        <v>47.3</v>
      </c>
    </row>
    <row r="37" customFormat="1" s="2">
      <c r="A37" s="54" t="inlineStr">
        <is>
          <t>東海區</t>
        </is>
      </c>
      <c r="B37" s="54" t="inlineStr">
        <is>
          <t>愛知</t>
        </is>
      </c>
      <c r="C37" s="51">
        <f>SUMIF($F$2:$Q$2,"男",F37:Q37)-R37</f>
        <v/>
      </c>
      <c r="D37" s="51">
        <f>SUMIF($F$2:$Q$2,"女",F37:Q37)-S37</f>
        <v/>
      </c>
      <c r="E37" s="51">
        <f>(SUM(F37:Q37)-SUMIF($F$2:$Q$2,"計",F37:Q37))-T37</f>
        <v/>
      </c>
      <c r="F37" s="47" t="n">
        <v>157132</v>
      </c>
      <c r="G37" s="47" t="n">
        <v>151537</v>
      </c>
      <c r="H37" s="47" t="n">
        <v>308669</v>
      </c>
      <c r="I37" s="47" t="n"/>
      <c r="J37" s="47" t="n"/>
      <c r="K37" s="47" t="n"/>
      <c r="L37" s="47" t="n">
        <v>26604</v>
      </c>
      <c r="M37" s="47" t="n">
        <v>12862</v>
      </c>
      <c r="N37" s="47" t="n">
        <v>39466</v>
      </c>
      <c r="O37" s="47" t="n">
        <v>27</v>
      </c>
      <c r="P37" s="47" t="n"/>
      <c r="Q37" s="47" t="n">
        <v>27</v>
      </c>
      <c r="R37" s="47" t="n">
        <v>183763</v>
      </c>
      <c r="S37" s="47" t="n">
        <v>164399</v>
      </c>
      <c r="T37" s="47" t="n">
        <v>348162</v>
      </c>
      <c r="U37" s="48" t="n">
        <v>512</v>
      </c>
      <c r="V37" s="48" t="n">
        <v>45.6</v>
      </c>
    </row>
    <row r="38" customFormat="1" s="2">
      <c r="A38" s="54" t="inlineStr">
        <is>
          <t>東海區</t>
        </is>
      </c>
      <c r="B38" s="54" t="inlineStr">
        <is>
          <t>三重</t>
        </is>
      </c>
      <c r="C38" s="51">
        <f>SUMIF($F$2:$Q$2,"男",F38:Q38)-R38</f>
        <v/>
      </c>
      <c r="D38" s="51">
        <f>SUMIF($F$2:$Q$2,"女",F38:Q38)-S38</f>
        <v/>
      </c>
      <c r="E38" s="51">
        <f>(SUM(F38:Q38)-SUMIF($F$2:$Q$2,"計",F38:Q38))-T38</f>
        <v/>
      </c>
      <c r="F38" s="47" t="n">
        <v>80255</v>
      </c>
      <c r="G38" s="47" t="n">
        <v>77065</v>
      </c>
      <c r="H38" s="47" t="n">
        <v>157320</v>
      </c>
      <c r="I38" s="47" t="n"/>
      <c r="J38" s="47" t="n"/>
      <c r="K38" s="47" t="n"/>
      <c r="L38" s="47" t="n">
        <v>16807</v>
      </c>
      <c r="M38" s="47" t="n">
        <v>10045</v>
      </c>
      <c r="N38" s="47" t="n">
        <v>26852</v>
      </c>
      <c r="O38" s="47" t="n"/>
      <c r="P38" s="47" t="n"/>
      <c r="Q38" s="47" t="n"/>
      <c r="R38" s="47" t="n">
        <v>97062</v>
      </c>
      <c r="S38" s="47" t="n">
        <v>87110</v>
      </c>
      <c r="T38" s="47" t="n">
        <v>184172</v>
      </c>
      <c r="U38" s="48" t="n">
        <v>369.1</v>
      </c>
      <c r="V38" s="48" t="n">
        <v>42.6</v>
      </c>
    </row>
    <row r="39" customFormat="1" s="2">
      <c r="A39" s="54" t="inlineStr">
        <is>
          <t>近畿區</t>
        </is>
      </c>
      <c r="B39" s="54" t="inlineStr">
        <is>
          <t>滋賀</t>
        </is>
      </c>
      <c r="C39" s="51">
        <f>SUMIF($F$2:$Q$2,"男",F39:Q39)-R39</f>
        <v/>
      </c>
      <c r="D39" s="51">
        <f>SUMIF($F$2:$Q$2,"女",F39:Q39)-S39</f>
        <v/>
      </c>
      <c r="E39" s="51">
        <f>(SUM(F39:Q39)-SUMIF($F$2:$Q$2,"計",F39:Q39))-T39</f>
        <v/>
      </c>
      <c r="F39" s="47" t="n">
        <v>49188</v>
      </c>
      <c r="G39" s="47" t="n">
        <v>46701</v>
      </c>
      <c r="H39" s="47" t="n">
        <v>95889</v>
      </c>
      <c r="I39" s="47" t="n"/>
      <c r="J39" s="47" t="n"/>
      <c r="K39" s="47" t="n"/>
      <c r="L39" s="47" t="n">
        <v>9279</v>
      </c>
      <c r="M39" s="47" t="n">
        <v>4502</v>
      </c>
      <c r="N39" s="47" t="n">
        <v>13781</v>
      </c>
      <c r="O39" s="47" t="n"/>
      <c r="P39" s="47" t="n"/>
      <c r="Q39" s="47" t="n"/>
      <c r="R39" s="47" t="n">
        <v>58467</v>
      </c>
      <c r="S39" s="47" t="n">
        <v>51203</v>
      </c>
      <c r="T39" s="47" t="n">
        <v>109670</v>
      </c>
      <c r="U39" s="48" t="n">
        <v>324.5</v>
      </c>
      <c r="V39" s="48" t="n">
        <v>44.2</v>
      </c>
    </row>
    <row r="40" customFormat="1" s="2">
      <c r="A40" s="54" t="inlineStr">
        <is>
          <t>近畿區</t>
        </is>
      </c>
      <c r="B40" s="54" t="inlineStr">
        <is>
          <t>京都</t>
        </is>
      </c>
      <c r="C40" s="51">
        <f>SUMIF($F$2:$Q$2,"男",F40:Q40)-R40</f>
        <v/>
      </c>
      <c r="D40" s="51">
        <f>SUMIF($F$2:$Q$2,"女",F40:Q40)-S40</f>
        <v/>
      </c>
      <c r="E40" s="51">
        <f>(SUM(F40:Q40)-SUMIF($F$2:$Q$2,"計",F40:Q40))-T40</f>
        <v/>
      </c>
      <c r="F40" s="47" t="n">
        <v>83872</v>
      </c>
      <c r="G40" s="47" t="n">
        <v>80053</v>
      </c>
      <c r="H40" s="47" t="n">
        <v>163925</v>
      </c>
      <c r="I40" s="47" t="n">
        <v>14</v>
      </c>
      <c r="J40" s="47" t="n">
        <v>4</v>
      </c>
      <c r="K40" s="47" t="n">
        <v>18</v>
      </c>
      <c r="L40" s="47" t="n">
        <v>13281</v>
      </c>
      <c r="M40" s="47" t="n">
        <v>7103</v>
      </c>
      <c r="N40" s="47" t="n">
        <v>20384</v>
      </c>
      <c r="O40" s="47" t="n">
        <v>10</v>
      </c>
      <c r="P40" s="47" t="n">
        <v>143</v>
      </c>
      <c r="Q40" s="47" t="n">
        <v>153</v>
      </c>
      <c r="R40" s="47" t="n">
        <v>97177</v>
      </c>
      <c r="S40" s="47" t="n">
        <v>87303</v>
      </c>
      <c r="T40" s="47" t="n">
        <v>184480</v>
      </c>
      <c r="U40" s="48" t="n">
        <v>415.5</v>
      </c>
      <c r="V40" s="48" t="n">
        <v>45.1</v>
      </c>
    </row>
    <row r="41" customFormat="1" s="2">
      <c r="A41" s="54" t="inlineStr">
        <is>
          <t>近畿區</t>
        </is>
      </c>
      <c r="B41" s="54" t="inlineStr">
        <is>
          <t>大阪</t>
        </is>
      </c>
      <c r="C41" s="51">
        <f>SUMIF($F$2:$Q$2,"男",F41:Q41)-R41</f>
        <v/>
      </c>
      <c r="D41" s="51">
        <f>SUMIF($F$2:$Q$2,"女",F41:Q41)-S41</f>
        <v/>
      </c>
      <c r="E41" s="51">
        <f>(SUM(F41:Q41)-SUMIF($F$2:$Q$2,"計",F41:Q41))-T41</f>
        <v/>
      </c>
      <c r="F41" s="47" t="n">
        <v>164962</v>
      </c>
      <c r="G41" s="47" t="n">
        <v>156102</v>
      </c>
      <c r="H41" s="47" t="n">
        <v>321064</v>
      </c>
      <c r="I41" s="47" t="n">
        <v>20</v>
      </c>
      <c r="J41" s="47" t="n">
        <v>342</v>
      </c>
      <c r="K41" s="47" t="n">
        <v>362</v>
      </c>
      <c r="L41" s="47" t="n">
        <v>20624</v>
      </c>
      <c r="M41" s="47" t="n">
        <v>12327</v>
      </c>
      <c r="N41" s="47" t="n">
        <v>32951</v>
      </c>
      <c r="O41" s="47" t="n">
        <v>54</v>
      </c>
      <c r="P41" s="47" t="n">
        <v>38</v>
      </c>
      <c r="Q41" s="47" t="n">
        <v>92</v>
      </c>
      <c r="R41" s="47" t="n">
        <v>185660</v>
      </c>
      <c r="S41" s="47" t="n">
        <v>168809</v>
      </c>
      <c r="T41" s="47" t="n">
        <v>354469</v>
      </c>
      <c r="U41" s="48" t="n">
        <v>665</v>
      </c>
      <c r="V41" s="48" t="n">
        <v>46.6</v>
      </c>
    </row>
    <row r="42" customFormat="1" s="2">
      <c r="A42" s="54" t="inlineStr">
        <is>
          <t>近畿區</t>
        </is>
      </c>
      <c r="B42" s="54" t="inlineStr">
        <is>
          <t>兵庫</t>
        </is>
      </c>
      <c r="C42" s="51">
        <f>SUMIF($F$2:$Q$2,"男",F42:Q42)-R42</f>
        <v/>
      </c>
      <c r="D42" s="51">
        <f>SUMIF($F$2:$Q$2,"女",F42:Q42)-S42</f>
        <v/>
      </c>
      <c r="E42" s="51">
        <f>(SUM(F42:Q42)-SUMIF($F$2:$Q$2,"計",F42:Q42))-T42</f>
        <v/>
      </c>
      <c r="F42" s="47" t="n">
        <v>160146</v>
      </c>
      <c r="G42" s="47" t="n">
        <v>153808</v>
      </c>
      <c r="H42" s="47" t="n">
        <v>313954</v>
      </c>
      <c r="I42" s="47" t="n"/>
      <c r="J42" s="47" t="n"/>
      <c r="K42" s="47" t="n"/>
      <c r="L42" s="47" t="n">
        <v>28742</v>
      </c>
      <c r="M42" s="47" t="n">
        <v>16636</v>
      </c>
      <c r="N42" s="47" t="n">
        <v>45378</v>
      </c>
      <c r="O42" s="47" t="n">
        <v>10</v>
      </c>
      <c r="P42" s="47" t="n">
        <v>5</v>
      </c>
      <c r="Q42" s="47" t="n">
        <v>15</v>
      </c>
      <c r="R42" s="47" t="n">
        <v>188898</v>
      </c>
      <c r="S42" s="47" t="n">
        <v>170449</v>
      </c>
      <c r="T42" s="47" t="n">
        <v>359347</v>
      </c>
      <c r="U42" s="48" t="n">
        <v>525.4</v>
      </c>
      <c r="V42" s="48" t="n">
        <v>45.9</v>
      </c>
    </row>
    <row r="43" customFormat="1" s="2">
      <c r="A43" s="54" t="inlineStr">
        <is>
          <t>近畿區</t>
        </is>
      </c>
      <c r="B43" s="54" t="inlineStr">
        <is>
          <t>奈良</t>
        </is>
      </c>
      <c r="C43" s="51">
        <f>SUMIF($F$2:$Q$2,"男",F43:Q43)-R43</f>
        <v/>
      </c>
      <c r="D43" s="51">
        <f>SUMIF($F$2:$Q$2,"女",F43:Q43)-S43</f>
        <v/>
      </c>
      <c r="E43" s="51">
        <f>(SUM(F43:Q43)-SUMIF($F$2:$Q$2,"計",F43:Q43))-T43</f>
        <v/>
      </c>
      <c r="F43" s="47" t="n">
        <v>43510</v>
      </c>
      <c r="G43" s="47" t="n">
        <v>41745</v>
      </c>
      <c r="H43" s="47" t="n">
        <v>85255</v>
      </c>
      <c r="I43" s="47" t="n"/>
      <c r="J43" s="47" t="n">
        <v>56</v>
      </c>
      <c r="K43" s="47" t="n">
        <v>56</v>
      </c>
      <c r="L43" s="47" t="n">
        <v>8267</v>
      </c>
      <c r="M43" s="47" t="n">
        <v>5268</v>
      </c>
      <c r="N43" s="47" t="n">
        <v>13535</v>
      </c>
      <c r="O43" s="47" t="n"/>
      <c r="P43" s="47" t="n">
        <v>285</v>
      </c>
      <c r="Q43" s="47" t="n">
        <v>285</v>
      </c>
      <c r="R43" s="47" t="n">
        <v>51777</v>
      </c>
      <c r="S43" s="47" t="n">
        <v>47354</v>
      </c>
      <c r="T43" s="47" t="n">
        <v>99131</v>
      </c>
      <c r="U43" s="48" t="n">
        <v>257.5</v>
      </c>
      <c r="V43" s="48" t="n">
        <v>43.7</v>
      </c>
    </row>
    <row r="44" customFormat="1" s="2">
      <c r="A44" s="54" t="inlineStr">
        <is>
          <t>近畿區</t>
        </is>
      </c>
      <c r="B44" s="54" t="inlineStr">
        <is>
          <t>和歌山</t>
        </is>
      </c>
      <c r="C44" s="51">
        <f>SUMIF($F$2:$Q$2,"男",F44:Q44)-R44</f>
        <v/>
      </c>
      <c r="D44" s="51">
        <f>SUMIF($F$2:$Q$2,"女",F44:Q44)-S44</f>
        <v/>
      </c>
      <c r="E44" s="51">
        <f>(SUM(F44:Q44)-SUMIF($F$2:$Q$2,"計",F44:Q44))-T44</f>
        <v/>
      </c>
      <c r="F44" s="47" t="n">
        <v>59105</v>
      </c>
      <c r="G44" s="47" t="n">
        <v>56597</v>
      </c>
      <c r="H44" s="47" t="n">
        <v>115702</v>
      </c>
      <c r="I44" s="47" t="n"/>
      <c r="J44" s="47" t="n"/>
      <c r="K44" s="47" t="n"/>
      <c r="L44" s="47" t="n">
        <v>9986</v>
      </c>
      <c r="M44" s="47" t="n">
        <v>5906</v>
      </c>
      <c r="N44" s="47" t="n">
        <v>15892</v>
      </c>
      <c r="O44" s="47" t="n"/>
      <c r="P44" s="47" t="n"/>
      <c r="Q44" s="47" t="n"/>
      <c r="R44" s="47" t="n">
        <v>69091</v>
      </c>
      <c r="S44" s="47" t="n">
        <v>62503</v>
      </c>
      <c r="T44" s="47" t="n">
        <v>131594</v>
      </c>
      <c r="U44" s="48" t="n">
        <v>284.2</v>
      </c>
      <c r="V44" s="48" t="n">
        <v>44.1</v>
      </c>
    </row>
    <row r="45" customFormat="1" s="2">
      <c r="A45" s="54" t="inlineStr">
        <is>
          <t>中國區</t>
        </is>
      </c>
      <c r="B45" s="54" t="inlineStr">
        <is>
          <t>鳥取</t>
        </is>
      </c>
      <c r="C45" s="51">
        <f>SUMIF($F$2:$Q$2,"男",F45:Q45)-R45</f>
        <v/>
      </c>
      <c r="D45" s="51">
        <f>SUMIF($F$2:$Q$2,"女",F45:Q45)-S45</f>
        <v/>
      </c>
      <c r="E45" s="51">
        <f>(SUM(F45:Q45)-SUMIF($F$2:$Q$2,"計",F45:Q45))-T45</f>
        <v/>
      </c>
      <c r="F45" s="47" t="n">
        <v>32042</v>
      </c>
      <c r="G45" s="47" t="n">
        <v>30810</v>
      </c>
      <c r="H45" s="47" t="n">
        <v>62852</v>
      </c>
      <c r="I45" s="47" t="n"/>
      <c r="J45" s="47" t="n"/>
      <c r="K45" s="47" t="n"/>
      <c r="L45" s="47" t="n">
        <v>6520</v>
      </c>
      <c r="M45" s="47" t="n">
        <v>3140</v>
      </c>
      <c r="N45" s="47" t="n">
        <v>9660</v>
      </c>
      <c r="O45" s="47" t="n">
        <v>11</v>
      </c>
      <c r="P45" s="47" t="n">
        <v>4</v>
      </c>
      <c r="Q45" s="47" t="n">
        <v>15</v>
      </c>
      <c r="R45" s="47" t="n">
        <v>38573</v>
      </c>
      <c r="S45" s="47" t="n">
        <v>33954</v>
      </c>
      <c r="T45" s="47" t="n">
        <v>72527</v>
      </c>
      <c r="U45" s="48" t="n">
        <v>259</v>
      </c>
      <c r="V45" s="48" t="n">
        <v>41.3</v>
      </c>
    </row>
    <row r="46" customFormat="1" s="2">
      <c r="A46" s="54" t="inlineStr">
        <is>
          <t>中國區</t>
        </is>
      </c>
      <c r="B46" s="54" t="inlineStr">
        <is>
          <t>島根</t>
        </is>
      </c>
      <c r="C46" s="51">
        <f>SUMIF($F$2:$Q$2,"男",F46:Q46)-R46</f>
        <v/>
      </c>
      <c r="D46" s="51">
        <f>SUMIF($F$2:$Q$2,"女",F46:Q46)-S46</f>
        <v/>
      </c>
      <c r="E46" s="51">
        <f>(SUM(F46:Q46)-SUMIF($F$2:$Q$2,"計",F46:Q46))-T46</f>
        <v/>
      </c>
      <c r="F46" s="47" t="n">
        <v>48761</v>
      </c>
      <c r="G46" s="47" t="n">
        <v>46891</v>
      </c>
      <c r="H46" s="47" t="n">
        <v>95652</v>
      </c>
      <c r="I46" s="47" t="n"/>
      <c r="J46" s="47" t="n"/>
      <c r="K46" s="47" t="n"/>
      <c r="L46" s="47" t="n">
        <v>9250</v>
      </c>
      <c r="M46" s="47" t="n">
        <v>3912</v>
      </c>
      <c r="N46" s="47" t="n">
        <v>13162</v>
      </c>
      <c r="O46" s="47" t="n">
        <v>78</v>
      </c>
      <c r="P46" s="47" t="n">
        <v>21</v>
      </c>
      <c r="Q46" s="47" t="n">
        <v>99</v>
      </c>
      <c r="R46" s="47" t="n">
        <v>58089</v>
      </c>
      <c r="S46" s="47" t="n">
        <v>50824</v>
      </c>
      <c r="T46" s="47" t="n">
        <v>108913</v>
      </c>
      <c r="U46" s="48" t="n">
        <v>219.1</v>
      </c>
      <c r="V46" s="48" t="n">
        <v>42.2</v>
      </c>
    </row>
    <row r="47" customFormat="1" s="2">
      <c r="A47" s="54" t="inlineStr">
        <is>
          <t>中國區</t>
        </is>
      </c>
      <c r="B47" s="54" t="inlineStr">
        <is>
          <t>岡山</t>
        </is>
      </c>
      <c r="C47" s="51">
        <f>SUMIF($F$2:$Q$2,"男",F47:Q47)-R47</f>
        <v/>
      </c>
      <c r="D47" s="51">
        <f>SUMIF($F$2:$Q$2,"女",F47:Q47)-S47</f>
        <v/>
      </c>
      <c r="E47" s="51">
        <f>(SUM(F47:Q47)-SUMIF($F$2:$Q$2,"計",F47:Q47))-T47</f>
        <v/>
      </c>
      <c r="F47" s="47" t="n">
        <v>83279</v>
      </c>
      <c r="G47" s="47" t="n">
        <v>80350</v>
      </c>
      <c r="H47" s="47" t="n">
        <v>163629</v>
      </c>
      <c r="I47" s="47" t="n">
        <v>5</v>
      </c>
      <c r="J47" s="47" t="n">
        <v>29</v>
      </c>
      <c r="K47" s="47" t="n">
        <v>34</v>
      </c>
      <c r="L47" s="47" t="n">
        <v>18592</v>
      </c>
      <c r="M47" s="47" t="n">
        <v>13152</v>
      </c>
      <c r="N47" s="47" t="n">
        <v>31744</v>
      </c>
      <c r="O47" s="47" t="n"/>
      <c r="P47" s="47" t="n"/>
      <c r="Q47" s="47" t="n"/>
      <c r="R47" s="47" t="n">
        <v>101876</v>
      </c>
      <c r="S47" s="47" t="n">
        <v>93531</v>
      </c>
      <c r="T47" s="47" t="n">
        <v>195407</v>
      </c>
      <c r="U47" s="48" t="n">
        <v>312.2</v>
      </c>
      <c r="V47" s="48" t="n">
        <v>42</v>
      </c>
    </row>
    <row r="48" customFormat="1" s="2">
      <c r="A48" s="54" t="inlineStr">
        <is>
          <t>中國區</t>
        </is>
      </c>
      <c r="B48" s="54" t="inlineStr">
        <is>
          <t>広島</t>
        </is>
      </c>
      <c r="C48" s="51">
        <f>SUMIF($F$2:$Q$2,"男",F48:Q48)-R48</f>
        <v/>
      </c>
      <c r="D48" s="51">
        <f>SUMIF($F$2:$Q$2,"女",F48:Q48)-S48</f>
        <v/>
      </c>
      <c r="E48" s="51">
        <f>(SUM(F48:Q48)-SUMIF($F$2:$Q$2,"計",F48:Q48))-T48</f>
        <v/>
      </c>
      <c r="F48" s="47" t="n">
        <v>116047</v>
      </c>
      <c r="G48" s="47" t="n">
        <v>111640</v>
      </c>
      <c r="H48" s="47" t="n">
        <v>227687</v>
      </c>
      <c r="I48" s="47" t="n"/>
      <c r="J48" s="47" t="n"/>
      <c r="K48" s="47" t="n"/>
      <c r="L48" s="47" t="n">
        <v>24178</v>
      </c>
      <c r="M48" s="47" t="n">
        <v>16304</v>
      </c>
      <c r="N48" s="47" t="n">
        <v>40482</v>
      </c>
      <c r="O48" s="47" t="n">
        <v>27</v>
      </c>
      <c r="P48" s="47" t="n">
        <v>2</v>
      </c>
      <c r="Q48" s="47" t="n">
        <v>29</v>
      </c>
      <c r="R48" s="47" t="n">
        <v>140252</v>
      </c>
      <c r="S48" s="47" t="n">
        <v>127946</v>
      </c>
      <c r="T48" s="47" t="n">
        <v>268198</v>
      </c>
      <c r="U48" s="48" t="n">
        <v>354.8</v>
      </c>
      <c r="V48" s="48" t="n">
        <v>46.9</v>
      </c>
    </row>
    <row r="49" customFormat="1" s="2">
      <c r="A49" s="54" t="inlineStr">
        <is>
          <t>中國區</t>
        </is>
      </c>
      <c r="B49" s="54" t="inlineStr">
        <is>
          <t>山口</t>
        </is>
      </c>
      <c r="C49" s="51">
        <f>SUMIF($F$2:$Q$2,"男",F49:Q49)-R49</f>
        <v/>
      </c>
      <c r="D49" s="51">
        <f>SUMIF($F$2:$Q$2,"女",F49:Q49)-S49</f>
        <v/>
      </c>
      <c r="E49" s="51">
        <f>(SUM(F49:Q49)-SUMIF($F$2:$Q$2,"計",F49:Q49))-T49</f>
        <v/>
      </c>
      <c r="F49" s="47" t="n">
        <v>74251</v>
      </c>
      <c r="G49" s="47" t="n">
        <v>71340</v>
      </c>
      <c r="H49" s="47" t="n">
        <v>145591</v>
      </c>
      <c r="I49" s="47" t="n"/>
      <c r="J49" s="47" t="n">
        <v>12</v>
      </c>
      <c r="K49" s="47" t="n">
        <v>12</v>
      </c>
      <c r="L49" s="47" t="n">
        <v>16229</v>
      </c>
      <c r="M49" s="47" t="n">
        <v>11465</v>
      </c>
      <c r="N49" s="47" t="n">
        <v>27694</v>
      </c>
      <c r="O49" s="47" t="n">
        <v>22</v>
      </c>
      <c r="P49" s="47" t="n">
        <v>40</v>
      </c>
      <c r="Q49" s="47" t="n">
        <v>62</v>
      </c>
      <c r="R49" s="47" t="n">
        <v>90502</v>
      </c>
      <c r="S49" s="47" t="n">
        <v>82857</v>
      </c>
      <c r="T49" s="47" t="n">
        <v>173359</v>
      </c>
      <c r="U49" s="48" t="n">
        <v>327.7</v>
      </c>
      <c r="V49" s="48" t="n">
        <v>433</v>
      </c>
    </row>
    <row r="50" customFormat="1" s="2">
      <c r="A50" s="54" t="inlineStr">
        <is>
          <t>四國區</t>
        </is>
      </c>
      <c r="B50" s="54" t="inlineStr">
        <is>
          <t>徳島</t>
        </is>
      </c>
      <c r="C50" s="51">
        <f>SUMIF($F$2:$Q$2,"男",F50:Q50)-R50</f>
        <v/>
      </c>
      <c r="D50" s="51">
        <f>SUMIF($F$2:$Q$2,"女",F50:Q50)-S50</f>
        <v/>
      </c>
      <c r="E50" s="51">
        <f>(SUM(F50:Q50)-SUMIF($F$2:$Q$2,"計",F50:Q50))-T50</f>
        <v/>
      </c>
      <c r="F50" s="47" t="n">
        <v>50652</v>
      </c>
      <c r="G50" s="47" t="n">
        <v>47942</v>
      </c>
      <c r="H50" s="47" t="n">
        <v>98594</v>
      </c>
      <c r="I50" s="47" t="n"/>
      <c r="J50" s="47" t="n"/>
      <c r="K50" s="47" t="n"/>
      <c r="L50" s="47" t="n">
        <v>10040</v>
      </c>
      <c r="M50" s="47" t="n">
        <v>4740</v>
      </c>
      <c r="N50" s="47" t="n">
        <v>14780</v>
      </c>
      <c r="O50" s="47" t="n"/>
      <c r="P50" s="47" t="n"/>
      <c r="Q50" s="47" t="n"/>
      <c r="R50" s="47" t="n">
        <v>60692</v>
      </c>
      <c r="S50" s="47" t="n">
        <v>52682</v>
      </c>
      <c r="T50" s="47" t="n">
        <v>113374</v>
      </c>
      <c r="U50" s="48" t="n">
        <v>308.1</v>
      </c>
      <c r="V50" s="48" t="n">
        <v>44.7</v>
      </c>
    </row>
    <row r="51" customFormat="1" s="2">
      <c r="A51" s="54" t="inlineStr">
        <is>
          <t>四國區</t>
        </is>
      </c>
      <c r="B51" s="54" t="inlineStr">
        <is>
          <t>香川</t>
        </is>
      </c>
      <c r="C51" s="51">
        <f>SUMIF($F$2:$Q$2,"男",F51:Q51)-R51</f>
        <v/>
      </c>
      <c r="D51" s="51">
        <f>SUMIF($F$2:$Q$2,"女",F51:Q51)-S51</f>
        <v/>
      </c>
      <c r="E51" s="51">
        <f>(SUM(F51:Q51)-SUMIF($F$2:$Q$2,"計",F51:Q51))-T51</f>
        <v/>
      </c>
      <c r="F51" s="47" t="n">
        <v>53968</v>
      </c>
      <c r="G51" s="47" t="n">
        <v>51881</v>
      </c>
      <c r="H51" s="47" t="n">
        <v>105849</v>
      </c>
      <c r="I51" s="47" t="n"/>
      <c r="J51" s="47" t="n"/>
      <c r="K51" s="47" t="n"/>
      <c r="L51" s="47" t="n">
        <v>9522</v>
      </c>
      <c r="M51" s="47" t="n">
        <v>5020</v>
      </c>
      <c r="N51" s="47" t="n">
        <v>14542</v>
      </c>
      <c r="O51" s="47" t="n"/>
      <c r="P51" s="47" t="n"/>
      <c r="Q51" s="47" t="n"/>
      <c r="R51" s="47" t="n">
        <v>63490</v>
      </c>
      <c r="S51" s="47" t="n">
        <v>56901</v>
      </c>
      <c r="T51" s="47" t="n">
        <v>120391</v>
      </c>
      <c r="U51" s="48" t="n">
        <v>418</v>
      </c>
      <c r="V51" s="48" t="n">
        <v>43</v>
      </c>
    </row>
    <row r="52" customFormat="1" s="2">
      <c r="A52" s="54" t="inlineStr">
        <is>
          <t>四國區</t>
        </is>
      </c>
      <c r="B52" s="54" t="inlineStr">
        <is>
          <t>愛媛</t>
        </is>
      </c>
      <c r="C52" s="51">
        <f>SUMIF($F$2:$Q$2,"男",F52:Q52)-R52</f>
        <v/>
      </c>
      <c r="D52" s="51">
        <f>SUMIF($F$2:$Q$2,"女",F52:Q52)-S52</f>
        <v/>
      </c>
      <c r="E52" s="51">
        <f>(SUM(F52:Q52)-SUMIF($F$2:$Q$2,"計",F52:Q52))-T52</f>
        <v/>
      </c>
      <c r="F52" s="47" t="n">
        <v>78468</v>
      </c>
      <c r="G52" s="47" t="n">
        <v>76222</v>
      </c>
      <c r="H52" s="47" t="n">
        <v>154690</v>
      </c>
      <c r="I52" s="47" t="n">
        <v>28</v>
      </c>
      <c r="J52" s="47" t="n">
        <v>70</v>
      </c>
      <c r="K52" s="47" t="n">
        <v>98</v>
      </c>
      <c r="L52" s="47" t="n">
        <v>13815</v>
      </c>
      <c r="M52" s="47" t="n">
        <v>7805</v>
      </c>
      <c r="N52" s="47" t="n">
        <v>21620</v>
      </c>
      <c r="O52" s="47" t="n">
        <v>9</v>
      </c>
      <c r="P52" s="47" t="n">
        <v>46</v>
      </c>
      <c r="Q52" s="47" t="n">
        <v>55</v>
      </c>
      <c r="R52" s="47" t="n">
        <v>92320</v>
      </c>
      <c r="S52" s="47" t="n">
        <v>84143</v>
      </c>
      <c r="T52" s="47" t="n">
        <v>176463</v>
      </c>
      <c r="U52" s="48" t="n">
        <v>203.5</v>
      </c>
      <c r="V52" s="48" t="n">
        <v>43.8</v>
      </c>
    </row>
    <row r="53" customFormat="1" s="2">
      <c r="A53" s="54" t="inlineStr">
        <is>
          <t>四國區</t>
        </is>
      </c>
      <c r="B53" s="54" t="inlineStr">
        <is>
          <t>高知</t>
        </is>
      </c>
      <c r="C53" s="51">
        <f>SUMIF($F$2:$Q$2,"男",F53:Q53)-R53</f>
        <v/>
      </c>
      <c r="D53" s="51">
        <f>SUMIF($F$2:$Q$2,"女",F53:Q53)-S53</f>
        <v/>
      </c>
      <c r="E53" s="51">
        <f>(SUM(F53:Q53)-SUMIF($F$2:$Q$2,"計",F53:Q53))-T53</f>
        <v/>
      </c>
      <c r="F53" s="47" t="n">
        <v>46533</v>
      </c>
      <c r="G53" s="47" t="n">
        <v>44321</v>
      </c>
      <c r="H53" s="47" t="n">
        <v>90854</v>
      </c>
      <c r="I53" s="47" t="n">
        <v>294</v>
      </c>
      <c r="J53" s="47" t="n">
        <v>218</v>
      </c>
      <c r="K53" s="47" t="n">
        <v>512</v>
      </c>
      <c r="L53" s="47" t="n">
        <v>6880</v>
      </c>
      <c r="M53" s="47" t="n">
        <v>3399</v>
      </c>
      <c r="N53" s="47" t="n">
        <v>10279</v>
      </c>
      <c r="O53" s="47" t="n">
        <v>47</v>
      </c>
      <c r="P53" s="47" t="n">
        <v>16</v>
      </c>
      <c r="Q53" s="47" t="n">
        <v>63</v>
      </c>
      <c r="R53" s="47" t="n">
        <v>53754</v>
      </c>
      <c r="S53" s="47" t="n">
        <v>47954</v>
      </c>
      <c r="T53" s="47" t="n">
        <v>101708</v>
      </c>
      <c r="U53" s="48" t="n">
        <v>203.4</v>
      </c>
      <c r="V53" s="48" t="n">
        <v>41.4</v>
      </c>
    </row>
    <row r="54" customFormat="1" s="2">
      <c r="A54" s="54" t="inlineStr">
        <is>
          <t>九州區</t>
        </is>
      </c>
      <c r="B54" s="54" t="inlineStr">
        <is>
          <t>福岡</t>
        </is>
      </c>
      <c r="C54" s="51">
        <f>SUMIF($F$2:$Q$2,"男",F54:Q54)-R54</f>
        <v/>
      </c>
      <c r="D54" s="51">
        <f>SUMIF($F$2:$Q$2,"女",F54:Q54)-S54</f>
        <v/>
      </c>
      <c r="E54" s="51">
        <f>(SUM(F54:Q54)-SUMIF($F$2:$Q$2,"計",F54:Q54))-T54</f>
        <v/>
      </c>
      <c r="F54" s="47" t="n">
        <v>151443</v>
      </c>
      <c r="G54" s="47" t="n">
        <v>142396</v>
      </c>
      <c r="H54" s="47" t="n">
        <v>293839</v>
      </c>
      <c r="I54" s="47" t="n"/>
      <c r="J54" s="47" t="n">
        <v>8</v>
      </c>
      <c r="K54" s="47" t="n">
        <v>8</v>
      </c>
      <c r="L54" s="47" t="n">
        <v>28204</v>
      </c>
      <c r="M54" s="47" t="n">
        <v>17534</v>
      </c>
      <c r="N54" s="47" t="n">
        <v>45738</v>
      </c>
      <c r="O54" s="47" t="n">
        <v>14</v>
      </c>
      <c r="P54" s="47" t="n">
        <v>303</v>
      </c>
      <c r="Q54" s="47" t="n">
        <v>317</v>
      </c>
      <c r="R54" s="47" t="n">
        <v>179661</v>
      </c>
      <c r="S54" s="47" t="n">
        <v>160241</v>
      </c>
      <c r="T54" s="47" t="n">
        <v>339902</v>
      </c>
      <c r="U54" s="48" t="n">
        <v>542.1</v>
      </c>
      <c r="V54" s="48" t="n">
        <v>46.7</v>
      </c>
    </row>
    <row r="55" customFormat="1" s="2">
      <c r="A55" s="54" t="inlineStr">
        <is>
          <t>九州區</t>
        </is>
      </c>
      <c r="B55" s="54" t="inlineStr">
        <is>
          <t>佐賀</t>
        </is>
      </c>
      <c r="C55" s="51">
        <f>SUMIF($F$2:$Q$2,"男",F55:Q55)-R55</f>
        <v/>
      </c>
      <c r="D55" s="51">
        <f>SUMIF($F$2:$Q$2,"女",F55:Q55)-S55</f>
        <v/>
      </c>
      <c r="E55" s="51">
        <f>(SUM(F55:Q55)-SUMIF($F$2:$Q$2,"計",F55:Q55))-T55</f>
        <v/>
      </c>
      <c r="F55" s="47" t="n">
        <v>48788</v>
      </c>
      <c r="G55" s="47" t="n">
        <v>47842</v>
      </c>
      <c r="H55" s="47" t="n">
        <v>96630</v>
      </c>
      <c r="I55" s="47" t="n">
        <v>15</v>
      </c>
      <c r="J55" s="47" t="n"/>
      <c r="K55" s="47" t="n">
        <v>15</v>
      </c>
      <c r="L55" s="47" t="n">
        <v>10802</v>
      </c>
      <c r="M55" s="47" t="n">
        <v>6782</v>
      </c>
      <c r="N55" s="47" t="n">
        <v>17584</v>
      </c>
      <c r="O55" s="47" t="n">
        <v>45</v>
      </c>
      <c r="P55" s="47" t="n">
        <v>61</v>
      </c>
      <c r="Q55" s="47" t="n">
        <v>106</v>
      </c>
      <c r="R55" s="47" t="n">
        <v>59650</v>
      </c>
      <c r="S55" s="47" t="n">
        <v>54685</v>
      </c>
      <c r="T55" s="47" t="n">
        <v>114335</v>
      </c>
      <c r="U55" s="48" t="n">
        <v>474.4</v>
      </c>
      <c r="V55" s="48" t="n">
        <v>45.8</v>
      </c>
    </row>
    <row r="56">
      <c r="A56" s="54" t="inlineStr">
        <is>
          <t>九州區</t>
        </is>
      </c>
      <c r="B56" s="54" t="inlineStr">
        <is>
          <t>長崎</t>
        </is>
      </c>
      <c r="C56" s="51">
        <f>SUMIF($F$2:$Q$2,"男",F56:Q56)-R56</f>
        <v/>
      </c>
      <c r="D56" s="51">
        <f>SUMIF($F$2:$Q$2,"女",F56:Q56)-S56</f>
        <v/>
      </c>
      <c r="E56" s="51">
        <f>(SUM(F56:Q56)-SUMIF($F$2:$Q$2,"計",F56:Q56))-T56</f>
        <v/>
      </c>
      <c r="F56" s="47" t="n">
        <v>78803</v>
      </c>
      <c r="G56" s="47" t="n">
        <v>76227</v>
      </c>
      <c r="H56" s="47" t="n">
        <v>155030</v>
      </c>
      <c r="I56" s="47" t="n"/>
      <c r="J56" s="47" t="n"/>
      <c r="K56" s="47" t="n"/>
      <c r="L56" s="47" t="n">
        <v>15535</v>
      </c>
      <c r="M56" s="47" t="n">
        <v>8288</v>
      </c>
      <c r="N56" s="47" t="n">
        <v>23823</v>
      </c>
      <c r="O56" s="47" t="n">
        <v>197</v>
      </c>
      <c r="P56" s="47" t="n">
        <v>106</v>
      </c>
      <c r="Q56" s="47" t="n">
        <v>303</v>
      </c>
      <c r="R56" s="47" t="n">
        <v>94535</v>
      </c>
      <c r="S56" s="47" t="n">
        <v>84621</v>
      </c>
      <c r="T56" s="47" t="n">
        <v>179156</v>
      </c>
      <c r="U56" s="48" t="n">
        <v>345.2</v>
      </c>
      <c r="V56" s="48" t="n">
        <v>44.8</v>
      </c>
    </row>
    <row r="57">
      <c r="A57" s="54" t="inlineStr">
        <is>
          <t>九州區</t>
        </is>
      </c>
      <c r="B57" s="54" t="inlineStr">
        <is>
          <t>熊本</t>
        </is>
      </c>
      <c r="C57" s="51">
        <f>SUMIF($F$2:$Q$2,"男",F57:Q57)-R57</f>
        <v/>
      </c>
      <c r="D57" s="51">
        <f>SUMIF($F$2:$Q$2,"女",F57:Q57)-S57</f>
        <v/>
      </c>
      <c r="E57" s="51">
        <f>(SUM(F57:Q57)-SUMIF($F$2:$Q$2,"計",F57:Q57))-T57</f>
        <v/>
      </c>
      <c r="F57" s="47" t="n">
        <v>88523</v>
      </c>
      <c r="G57" s="47" t="n">
        <v>84573</v>
      </c>
      <c r="H57" s="47" t="n">
        <v>173096</v>
      </c>
      <c r="I57" s="47" t="n"/>
      <c r="J57" s="47" t="n"/>
      <c r="K57" s="47" t="n"/>
      <c r="L57" s="47" t="n">
        <v>15339</v>
      </c>
      <c r="M57" s="47" t="n">
        <v>6768</v>
      </c>
      <c r="N57" s="47" t="n">
        <v>22107</v>
      </c>
      <c r="O57" s="47" t="n">
        <v>82</v>
      </c>
      <c r="P57" s="47" t="n">
        <v>9</v>
      </c>
      <c r="Q57" s="47" t="n">
        <v>91</v>
      </c>
      <c r="R57" s="47" t="n">
        <v>103944</v>
      </c>
      <c r="S57" s="47" t="n">
        <v>91350</v>
      </c>
      <c r="T57" s="47" t="n">
        <v>195294</v>
      </c>
      <c r="U57" s="48" t="n">
        <v>303.7</v>
      </c>
      <c r="V57" s="48" t="n">
        <v>40</v>
      </c>
    </row>
    <row r="58">
      <c r="A58" s="54" t="inlineStr">
        <is>
          <t>九州區</t>
        </is>
      </c>
      <c r="B58" s="54" t="inlineStr">
        <is>
          <t>大分</t>
        </is>
      </c>
      <c r="C58" s="51">
        <f>SUMIF($F$2:$Q$2,"男",F58:Q58)-R58</f>
        <v/>
      </c>
      <c r="D58" s="51">
        <f>SUMIF($F$2:$Q$2,"女",F58:Q58)-S58</f>
        <v/>
      </c>
      <c r="E58" s="51">
        <f>(SUM(F58:Q58)-SUMIF($F$2:$Q$2,"計",F58:Q58))-T58</f>
        <v/>
      </c>
      <c r="F58" s="47" t="n">
        <v>62328</v>
      </c>
      <c r="G58" s="47" t="n">
        <v>59947</v>
      </c>
      <c r="H58" s="47" t="n">
        <v>122275</v>
      </c>
      <c r="I58" s="47" t="n"/>
      <c r="J58" s="47" t="n">
        <v>406</v>
      </c>
      <c r="K58" s="47" t="n">
        <v>406</v>
      </c>
      <c r="L58" s="47" t="n">
        <v>13290</v>
      </c>
      <c r="M58" s="47" t="n">
        <v>7812</v>
      </c>
      <c r="N58" s="47" t="n">
        <v>21102</v>
      </c>
      <c r="O58" s="47" t="n"/>
      <c r="P58" s="47" t="n">
        <v>447</v>
      </c>
      <c r="Q58" s="47" t="n">
        <v>447</v>
      </c>
      <c r="R58" s="47" t="n">
        <v>75618</v>
      </c>
      <c r="S58" s="47" t="n">
        <v>68612</v>
      </c>
      <c r="T58" s="47" t="n">
        <v>144230</v>
      </c>
      <c r="U58" s="48" t="n">
        <v>294.3</v>
      </c>
      <c r="V58" s="48" t="n">
        <v>38.7</v>
      </c>
    </row>
    <row r="59">
      <c r="A59" s="54" t="inlineStr">
        <is>
          <t>九州區</t>
        </is>
      </c>
      <c r="B59" s="54" t="inlineStr">
        <is>
          <t>宮崎</t>
        </is>
      </c>
      <c r="C59" s="51">
        <f>SUMIF($F$2:$Q$2,"男",F59:Q59)-R59</f>
        <v/>
      </c>
      <c r="D59" s="51">
        <f>SUMIF($F$2:$Q$2,"女",F59:Q59)-S59</f>
        <v/>
      </c>
      <c r="E59" s="51">
        <f>(SUM(F59:Q59)-SUMIF($F$2:$Q$2,"計",F59:Q59))-T59</f>
        <v/>
      </c>
      <c r="F59" s="47" t="n">
        <v>48102</v>
      </c>
      <c r="G59" s="47" t="n">
        <v>45714</v>
      </c>
      <c r="H59" s="47" t="n">
        <v>93816</v>
      </c>
      <c r="I59" s="47" t="n"/>
      <c r="J59" s="47" t="n">
        <v>49</v>
      </c>
      <c r="K59" s="47" t="n">
        <v>49</v>
      </c>
      <c r="L59" s="47" t="n">
        <v>7850</v>
      </c>
      <c r="M59" s="47" t="n">
        <v>3331</v>
      </c>
      <c r="N59" s="47" t="n">
        <v>11181</v>
      </c>
      <c r="O59" s="47" t="n">
        <v>41</v>
      </c>
      <c r="P59" s="47" t="n">
        <v>15</v>
      </c>
      <c r="Q59" s="47" t="n">
        <v>56</v>
      </c>
      <c r="R59" s="47" t="n">
        <v>55993</v>
      </c>
      <c r="S59" s="47" t="n">
        <v>49109</v>
      </c>
      <c r="T59" s="47" t="n">
        <v>105102</v>
      </c>
      <c r="U59" s="48" t="n">
        <v>336.9</v>
      </c>
      <c r="V59" s="48" t="n">
        <v>41.4</v>
      </c>
    </row>
    <row r="60">
      <c r="A60" s="54" t="inlineStr">
        <is>
          <t>九州區</t>
        </is>
      </c>
      <c r="B60" s="54" t="inlineStr">
        <is>
          <t>鹿児島</t>
        </is>
      </c>
      <c r="C60" s="51">
        <f>SUMIF($F$2:$Q$2,"男",F60:Q60)-R60</f>
        <v/>
      </c>
      <c r="D60" s="51">
        <f>SUMIF($F$2:$Q$2,"女",F60:Q60)-S60</f>
        <v/>
      </c>
      <c r="E60" s="51">
        <f>(SUM(F60:Q60)-SUMIF($F$2:$Q$2,"計",F60:Q60))-T60</f>
        <v/>
      </c>
      <c r="F60" s="47" t="n">
        <v>111534</v>
      </c>
      <c r="G60" s="47" t="n">
        <v>105116</v>
      </c>
      <c r="H60" s="47" t="n">
        <v>216650</v>
      </c>
      <c r="I60" s="47" t="n">
        <v>36</v>
      </c>
      <c r="J60" s="47" t="n">
        <v>46</v>
      </c>
      <c r="K60" s="47" t="n">
        <v>82</v>
      </c>
      <c r="L60" s="47" t="n">
        <v>24430</v>
      </c>
      <c r="M60" s="47" t="n">
        <v>11665</v>
      </c>
      <c r="N60" s="47" t="n">
        <v>36095</v>
      </c>
      <c r="O60" s="47" t="n">
        <v>442</v>
      </c>
      <c r="P60" s="47" t="n">
        <v>64</v>
      </c>
      <c r="Q60" s="47" t="n">
        <v>506</v>
      </c>
      <c r="R60" s="47" t="n">
        <v>136442</v>
      </c>
      <c r="S60" s="47" t="n">
        <v>116891</v>
      </c>
      <c r="T60" s="47" t="n">
        <v>253333</v>
      </c>
      <c r="U60" s="48" t="n">
        <v>398.9</v>
      </c>
      <c r="V60" s="48" t="n">
        <v>42.2</v>
      </c>
    </row>
    <row r="61">
      <c r="A61" s="54" t="inlineStr">
        <is>
          <t>沖縄</t>
        </is>
      </c>
      <c r="B61" s="54" t="inlineStr">
        <is>
          <t>沖縄</t>
        </is>
      </c>
      <c r="C61" s="51">
        <f>SUMIF($F$2:$Q$2,"男",F61:Q61)-R61</f>
        <v/>
      </c>
      <c r="D61" s="51">
        <f>SUMIF($F$2:$Q$2,"女",F61:Q61)-S61</f>
        <v/>
      </c>
      <c r="E61" s="51">
        <f>(SUM(F61:Q61)-SUMIF($F$2:$Q$2,"計",F61:Q61))-T61</f>
        <v/>
      </c>
      <c r="F61" s="47" t="n">
        <v>41335</v>
      </c>
      <c r="G61" s="47" t="n">
        <v>38167</v>
      </c>
      <c r="H61" s="47" t="n">
        <v>79502</v>
      </c>
      <c r="I61" s="47" t="n"/>
      <c r="J61" s="47" t="n"/>
      <c r="K61" s="47" t="n"/>
      <c r="L61" s="47" t="n">
        <v>5915</v>
      </c>
      <c r="M61" s="47" t="n">
        <v>2790</v>
      </c>
      <c r="N61" s="47" t="n">
        <v>8705</v>
      </c>
      <c r="O61" s="47" t="n"/>
      <c r="P61" s="47" t="n"/>
      <c r="Q61" s="47" t="n"/>
      <c r="R61" s="47" t="n">
        <v>47250</v>
      </c>
      <c r="S61" s="47" t="n">
        <v>40957</v>
      </c>
      <c r="T61" s="47" t="n">
        <v>88207</v>
      </c>
      <c r="U61" s="48" t="n">
        <v>551.3</v>
      </c>
      <c r="V61" s="48" t="n">
        <v>52.3</v>
      </c>
    </row>
    <row r="62">
      <c r="A62" s="54" t="inlineStr">
        <is>
          <t>文部省直轄</t>
        </is>
      </c>
      <c r="B62" s="54" t="n"/>
      <c r="C62" s="51">
        <f>SUMIF($F$2:$Q$2,"男",F62:Q62)-R62</f>
        <v/>
      </c>
      <c r="D62" s="51">
        <f>SUMIF($F$2:$Q$2,"女",F62:Q62)-S62</f>
        <v/>
      </c>
      <c r="E62" s="51">
        <f>(SUM(F62:Q62)-SUMIF($F$2:$Q$2,"計",F62:Q62))-T62</f>
        <v/>
      </c>
      <c r="F62" s="47" t="n">
        <v>1146</v>
      </c>
      <c r="G62" s="47" t="n">
        <v>1064</v>
      </c>
      <c r="H62" s="47" t="n">
        <v>2210</v>
      </c>
      <c r="I62" s="47" t="n"/>
      <c r="J62" s="47" t="n"/>
      <c r="K62" s="47" t="n"/>
      <c r="L62" s="47" t="n">
        <v>100</v>
      </c>
      <c r="M62" s="47" t="n">
        <v>129</v>
      </c>
      <c r="N62" s="47" t="n">
        <v>229</v>
      </c>
      <c r="O62" s="47" t="n"/>
      <c r="P62" s="47" t="n"/>
      <c r="Q62" s="47" t="n"/>
      <c r="R62" s="47" t="n">
        <v>1246</v>
      </c>
      <c r="S62" s="47" t="n">
        <v>1193</v>
      </c>
      <c r="T62" s="47" t="n">
        <v>2439</v>
      </c>
      <c r="U62" s="48" t="n">
        <v>609.8</v>
      </c>
      <c r="V62" s="48" t="n">
        <v>28.4</v>
      </c>
    </row>
    <row r="63">
      <c r="A63" s="54" t="inlineStr">
        <is>
          <t>總計</t>
        </is>
      </c>
      <c r="B63" s="54" t="n"/>
      <c r="C63" s="51">
        <f>SUMIF($F$2:$Q$2,"男",F63:Q63)-R63</f>
        <v/>
      </c>
      <c r="D63" s="51">
        <f>SUMIF($F$2:$Q$2,"女",F63:Q63)-S63</f>
        <v/>
      </c>
      <c r="E63" s="51">
        <f>(SUM(F63:Q63)-SUMIF($F$2:$Q$2,"計",F63:Q63))-T63</f>
        <v/>
      </c>
      <c r="F63" s="47" t="n">
        <v>4091991</v>
      </c>
      <c r="G63" s="47" t="n">
        <v>3917099</v>
      </c>
      <c r="H63" s="47" t="n">
        <v>8009090</v>
      </c>
      <c r="I63" s="47" t="n">
        <v>1223</v>
      </c>
      <c r="J63" s="47" t="n">
        <v>2170</v>
      </c>
      <c r="K63" s="47" t="n">
        <v>3393</v>
      </c>
      <c r="L63" s="47" t="n">
        <v>725707</v>
      </c>
      <c r="M63" s="47" t="n">
        <v>394994</v>
      </c>
      <c r="N63" s="47" t="n">
        <v>1120701</v>
      </c>
      <c r="O63" s="47" t="n">
        <v>1619</v>
      </c>
      <c r="P63" s="47" t="n">
        <v>2357</v>
      </c>
      <c r="Q63" s="47" t="n">
        <v>3976</v>
      </c>
      <c r="R63" s="47" t="n">
        <v>4820540</v>
      </c>
      <c r="S63" s="47" t="n">
        <v>4316620</v>
      </c>
      <c r="T63" s="47" t="n">
        <v>9137160</v>
      </c>
      <c r="U63" s="54" t="n">
        <v>358.9</v>
      </c>
      <c r="V63" s="54" t="n">
        <v>45.8</v>
      </c>
    </row>
    <row r="64">
      <c r="A64" s="54" t="n"/>
      <c r="B64" s="54" t="n"/>
      <c r="C64" s="44" t="n"/>
      <c r="D64" s="44" t="n"/>
      <c r="E64" s="44" t="n"/>
      <c r="F64" s="47" t="n"/>
      <c r="G64" s="47" t="n"/>
      <c r="H64" s="47" t="n"/>
      <c r="I64" s="47" t="n"/>
      <c r="J64" s="47" t="n"/>
      <c r="K64" s="47" t="n"/>
      <c r="L64" s="47" t="n"/>
      <c r="M64" s="47" t="n"/>
      <c r="N64" s="47" t="n"/>
      <c r="O64" s="47" t="n"/>
      <c r="P64" s="47" t="n"/>
      <c r="Q64" s="47" t="n"/>
      <c r="R64" s="47" t="n"/>
      <c r="S64" s="47" t="n"/>
      <c r="T64" s="47" t="n"/>
      <c r="U64" s="54" t="n"/>
      <c r="V64" s="54" t="n"/>
    </row>
    <row r="65">
      <c r="A65" s="54" t="n"/>
      <c r="B65" s="54" t="n"/>
      <c r="C65" s="44" t="n"/>
      <c r="D65" s="44" t="n"/>
      <c r="E65" s="44" t="n"/>
      <c r="F65" s="47" t="n"/>
      <c r="G65" s="47" t="n"/>
      <c r="H65" s="47" t="n"/>
      <c r="I65" s="47" t="n"/>
      <c r="J65" s="47" t="n"/>
      <c r="K65" s="47" t="n"/>
      <c r="L65" s="47" t="n"/>
      <c r="M65" s="47" t="n"/>
      <c r="N65" s="47" t="n"/>
      <c r="O65" s="47" t="n"/>
      <c r="P65" s="47" t="n"/>
      <c r="Q65" s="49" t="n"/>
      <c r="R65" s="49" t="n"/>
      <c r="S65" s="49" t="n"/>
      <c r="T65" s="54" t="n"/>
      <c r="U65" s="54" t="n"/>
      <c r="V65" s="54" t="n"/>
    </row>
    <row r="66">
      <c r="A66" s="54" t="n"/>
      <c r="B66" s="54" t="n"/>
      <c r="C66" s="44" t="n"/>
      <c r="D66" s="44" t="n"/>
      <c r="E66" s="44" t="n"/>
      <c r="F66" s="47" t="n"/>
      <c r="G66" s="47" t="n"/>
      <c r="H66" s="47" t="n"/>
      <c r="I66" s="47" t="n"/>
      <c r="J66" s="47" t="n"/>
      <c r="K66" s="47" t="n"/>
      <c r="L66" s="47" t="n"/>
      <c r="M66" s="47" t="n"/>
      <c r="N66" s="47" t="n"/>
      <c r="O66" s="47" t="n"/>
      <c r="P66" s="47" t="n"/>
      <c r="Q66" s="49" t="n"/>
      <c r="R66" s="49" t="n"/>
      <c r="S66" s="49" t="n"/>
      <c r="T66" s="54" t="n"/>
      <c r="U66" s="54" t="n"/>
      <c r="V66" s="54" t="n"/>
    </row>
    <row r="67">
      <c r="A67" s="54" t="n"/>
      <c r="B67" s="54" t="n"/>
      <c r="C67" s="44" t="n"/>
      <c r="D67" s="44" t="n"/>
      <c r="E67" s="44" t="n"/>
      <c r="F67" s="47" t="n"/>
      <c r="G67" s="47" t="n"/>
      <c r="H67" s="47" t="n"/>
      <c r="I67" s="47" t="n"/>
      <c r="J67" s="47" t="n"/>
      <c r="K67" s="47" t="n"/>
      <c r="L67" s="47" t="n"/>
      <c r="M67" s="47" t="n"/>
      <c r="N67" s="47" t="n"/>
      <c r="O67" s="47" t="n"/>
      <c r="P67" s="47" t="n"/>
      <c r="Q67" s="49" t="n"/>
      <c r="R67" s="49" t="n"/>
      <c r="S67" s="49" t="n"/>
      <c r="T67" s="54" t="n"/>
      <c r="U67" s="54" t="n"/>
      <c r="V67" s="54" t="n"/>
    </row>
    <row r="68">
      <c r="A68" s="54" t="n"/>
      <c r="B68" s="54" t="n"/>
      <c r="C68" s="44" t="n"/>
      <c r="D68" s="44" t="n"/>
      <c r="E68" s="44" t="n"/>
      <c r="F68" s="47" t="n"/>
      <c r="G68" s="47" t="n"/>
      <c r="H68" s="47" t="n"/>
      <c r="I68" s="47" t="n"/>
      <c r="J68" s="47" t="n"/>
      <c r="K68" s="47" t="n"/>
      <c r="L68" s="47" t="n"/>
      <c r="M68" s="47" t="n"/>
      <c r="N68" s="47" t="n"/>
      <c r="O68" s="47" t="n"/>
      <c r="P68" s="47" t="n"/>
      <c r="Q68" s="49" t="n"/>
      <c r="R68" s="49" t="n"/>
      <c r="S68" s="49" t="n"/>
      <c r="T68" s="54" t="n"/>
      <c r="U68" s="54" t="n"/>
      <c r="V68" s="54" t="n"/>
    </row>
    <row r="69">
      <c r="A69" s="54" t="n"/>
      <c r="B69" s="54" t="n"/>
      <c r="C69" s="44" t="n"/>
      <c r="D69" s="44" t="n"/>
      <c r="E69" s="44" t="n"/>
      <c r="F69" s="47" t="n"/>
      <c r="G69" s="47" t="n"/>
      <c r="H69" s="47" t="n"/>
      <c r="I69" s="47" t="n"/>
      <c r="J69" s="47" t="n"/>
      <c r="K69" s="47" t="n"/>
      <c r="L69" s="47" t="n"/>
      <c r="M69" s="47" t="n"/>
      <c r="N69" s="47" t="n"/>
      <c r="O69" s="47" t="n"/>
      <c r="P69" s="47" t="n"/>
      <c r="Q69" s="49" t="n"/>
      <c r="R69" s="49" t="n"/>
      <c r="S69" s="49" t="n"/>
      <c r="T69" s="54" t="n"/>
      <c r="U69" s="54" t="n"/>
      <c r="V69" s="54" t="n"/>
    </row>
    <row r="70">
      <c r="A70" s="54" t="n"/>
      <c r="B70" s="54" t="n"/>
      <c r="C70" s="44" t="n"/>
      <c r="D70" s="44" t="n"/>
      <c r="E70" s="44" t="n"/>
      <c r="F70" s="47" t="n"/>
      <c r="G70" s="47" t="n"/>
      <c r="H70" s="47" t="n"/>
      <c r="I70" s="47" t="n"/>
      <c r="J70" s="47" t="n"/>
      <c r="K70" s="47" t="n"/>
      <c r="L70" s="47" t="n"/>
      <c r="M70" s="47" t="n"/>
      <c r="N70" s="47" t="n"/>
      <c r="O70" s="47" t="n"/>
      <c r="P70" s="47" t="n"/>
      <c r="Q70" s="49" t="n"/>
      <c r="R70" s="49" t="n"/>
      <c r="S70" s="49" t="n"/>
      <c r="T70" s="54" t="n"/>
      <c r="U70" s="54" t="n"/>
      <c r="V70" s="54" t="n"/>
    </row>
    <row r="71">
      <c r="A71" s="54" t="n"/>
      <c r="B71" s="54" t="n"/>
      <c r="C71" s="44" t="n"/>
      <c r="D71" s="44" t="n"/>
      <c r="E71" s="44" t="n"/>
      <c r="F71" s="47" t="n"/>
      <c r="G71" s="47" t="n"/>
      <c r="H71" s="47" t="n"/>
      <c r="I71" s="47" t="n"/>
      <c r="J71" s="47" t="n"/>
      <c r="K71" s="47" t="n"/>
      <c r="L71" s="47" t="n"/>
      <c r="M71" s="47" t="n"/>
      <c r="N71" s="47" t="n"/>
      <c r="O71" s="47" t="n"/>
      <c r="P71" s="47" t="n"/>
      <c r="Q71" s="49" t="n"/>
      <c r="R71" s="49" t="n"/>
      <c r="S71" s="49" t="n"/>
      <c r="T71" s="54" t="n"/>
      <c r="U71" s="54" t="n"/>
      <c r="V71" s="54" t="n"/>
    </row>
    <row r="72" customFormat="1" s="5">
      <c r="A72" s="54" t="n"/>
      <c r="B72" s="54" t="n"/>
      <c r="C72" s="44" t="n"/>
      <c r="D72" s="44" t="n"/>
      <c r="E72" s="44" t="n"/>
      <c r="F72" s="47" t="n"/>
      <c r="G72" s="47" t="n"/>
      <c r="H72" s="47" t="n"/>
      <c r="I72" s="47" t="n"/>
      <c r="J72" s="47" t="n"/>
      <c r="K72" s="47" t="n"/>
      <c r="L72" s="47" t="n"/>
      <c r="M72" s="47" t="n"/>
      <c r="N72" s="47" t="n"/>
      <c r="O72" s="47" t="n"/>
      <c r="P72" s="47" t="n"/>
      <c r="Q72" s="49" t="n"/>
      <c r="R72" s="49" t="n"/>
      <c r="S72" s="49" t="n"/>
      <c r="T72" s="54" t="n"/>
      <c r="U72" s="54" t="n"/>
      <c r="V72" s="54" t="n"/>
    </row>
    <row r="73" customFormat="1" s="5">
      <c r="A73" s="54" t="n"/>
      <c r="B73" s="54" t="n"/>
      <c r="C73" s="44" t="n"/>
      <c r="D73" s="44" t="n"/>
      <c r="E73" s="44" t="n"/>
      <c r="F73" s="47" t="n"/>
      <c r="G73" s="47" t="n"/>
      <c r="H73" s="47" t="n"/>
      <c r="I73" s="47" t="n"/>
      <c r="J73" s="47" t="n"/>
      <c r="K73" s="47" t="n"/>
      <c r="L73" s="47" t="n"/>
      <c r="M73" s="47" t="n"/>
      <c r="N73" s="47" t="n"/>
      <c r="O73" s="47" t="n"/>
      <c r="P73" s="47" t="n"/>
      <c r="Q73" s="49" t="n"/>
      <c r="R73" s="49" t="n"/>
      <c r="S73" s="49" t="n"/>
      <c r="T73" s="54" t="n"/>
      <c r="U73" s="54" t="n"/>
      <c r="V73" s="54" t="n"/>
    </row>
    <row r="74" customFormat="1" s="5">
      <c r="A74" s="54" t="n"/>
      <c r="B74" s="54" t="n"/>
      <c r="C74" s="44" t="n"/>
      <c r="D74" s="44" t="n"/>
      <c r="E74" s="44" t="n"/>
      <c r="F74" s="47" t="n"/>
      <c r="G74" s="47" t="n"/>
      <c r="H74" s="47" t="n"/>
      <c r="I74" s="47" t="n"/>
      <c r="J74" s="47" t="n"/>
      <c r="K74" s="47" t="n"/>
      <c r="L74" s="47" t="n"/>
      <c r="M74" s="47" t="n"/>
      <c r="N74" s="47" t="n"/>
      <c r="O74" s="47" t="n"/>
      <c r="P74" s="47" t="n"/>
      <c r="Q74" s="49" t="n"/>
      <c r="R74" s="49" t="n"/>
      <c r="S74" s="49" t="n"/>
      <c r="T74" s="54" t="n"/>
      <c r="U74" s="54" t="n"/>
      <c r="V74" s="54" t="n"/>
    </row>
    <row r="75" customFormat="1" s="5">
      <c r="A75" s="54" t="n"/>
      <c r="B75" s="54" t="n"/>
      <c r="C75" s="44" t="n"/>
      <c r="D75" s="44" t="n"/>
      <c r="E75" s="44" t="n"/>
      <c r="F75" s="47" t="n"/>
      <c r="G75" s="47" t="n"/>
      <c r="H75" s="47" t="n"/>
      <c r="I75" s="47" t="n"/>
      <c r="J75" s="47" t="n"/>
      <c r="K75" s="47" t="n"/>
      <c r="L75" s="47" t="n"/>
      <c r="M75" s="47" t="n"/>
      <c r="N75" s="47" t="n"/>
      <c r="O75" s="47" t="n"/>
      <c r="P75" s="47" t="n"/>
      <c r="Q75" s="49" t="n"/>
      <c r="R75" s="49" t="n"/>
      <c r="S75" s="49" t="n"/>
      <c r="T75" s="54" t="n"/>
      <c r="U75" s="54" t="n"/>
      <c r="V75" s="54" t="n"/>
    </row>
    <row r="76">
      <c r="A76" s="54" t="n"/>
      <c r="B76" s="54" t="n"/>
      <c r="C76" s="44" t="n"/>
      <c r="D76" s="44" t="n"/>
      <c r="E76" s="44" t="n"/>
      <c r="F76" s="47" t="n"/>
      <c r="G76" s="47" t="n"/>
      <c r="H76" s="47" t="n"/>
      <c r="I76" s="47" t="n"/>
      <c r="J76" s="47" t="n"/>
      <c r="K76" s="47" t="n"/>
      <c r="L76" s="47" t="n"/>
      <c r="M76" s="47" t="n"/>
      <c r="N76" s="47" t="n"/>
      <c r="O76" s="47" t="n"/>
      <c r="P76" s="47" t="n"/>
      <c r="Q76" s="49" t="n"/>
      <c r="R76" s="49" t="n"/>
      <c r="S76" s="49" t="n"/>
      <c r="T76" s="54" t="n"/>
      <c r="U76" s="54" t="n"/>
      <c r="V76" s="54" t="n"/>
    </row>
    <row r="77">
      <c r="A77" s="54" t="n"/>
      <c r="B77" s="54" t="n"/>
      <c r="C77" s="44" t="n"/>
      <c r="D77" s="44" t="n"/>
      <c r="E77" s="44" t="n"/>
      <c r="F77" s="47" t="n"/>
      <c r="G77" s="47" t="n"/>
      <c r="H77" s="47" t="n"/>
      <c r="I77" s="47" t="n"/>
      <c r="J77" s="47" t="n"/>
      <c r="K77" s="47" t="n"/>
      <c r="L77" s="47" t="n"/>
      <c r="M77" s="47" t="n"/>
      <c r="N77" s="47" t="n"/>
      <c r="O77" s="47" t="n"/>
      <c r="P77" s="47" t="n"/>
      <c r="Q77" s="49" t="n"/>
      <c r="R77" s="49" t="n"/>
      <c r="S77" s="49" t="n"/>
      <c r="T77" s="54" t="n"/>
      <c r="U77" s="54" t="n"/>
      <c r="V77" s="54" t="n"/>
    </row>
    <row r="78">
      <c r="A78" s="54" t="n"/>
      <c r="B78" s="54" t="n"/>
      <c r="C78" s="44" t="n"/>
      <c r="D78" s="44" t="n"/>
      <c r="E78" s="44" t="n"/>
      <c r="F78" s="47" t="n"/>
      <c r="G78" s="47" t="n"/>
      <c r="H78" s="47" t="n"/>
      <c r="I78" s="47" t="n"/>
      <c r="J78" s="47" t="n"/>
      <c r="K78" s="47" t="n"/>
      <c r="L78" s="47" t="n"/>
      <c r="M78" s="47" t="n"/>
      <c r="N78" s="47" t="n"/>
      <c r="O78" s="47" t="n"/>
      <c r="P78" s="47" t="n"/>
      <c r="Q78" s="49" t="n"/>
      <c r="R78" s="49" t="n"/>
      <c r="S78" s="49" t="n"/>
      <c r="T78" s="54" t="n"/>
      <c r="U78" s="54" t="n"/>
      <c r="V78" s="54" t="n"/>
    </row>
    <row r="79">
      <c r="A79" s="54" t="n"/>
      <c r="B79" s="54" t="n"/>
      <c r="C79" s="44" t="n"/>
      <c r="D79" s="44" t="n"/>
      <c r="E79" s="44" t="n"/>
      <c r="F79" s="47" t="n"/>
      <c r="G79" s="47" t="n"/>
      <c r="H79" s="47" t="n"/>
      <c r="I79" s="47" t="n"/>
      <c r="J79" s="47" t="n"/>
      <c r="K79" s="47" t="n"/>
      <c r="L79" s="47" t="n"/>
      <c r="M79" s="47" t="n"/>
      <c r="N79" s="47" t="n"/>
      <c r="O79" s="47" t="n"/>
      <c r="P79" s="47" t="n"/>
      <c r="Q79" s="49" t="n"/>
      <c r="R79" s="49" t="n"/>
      <c r="S79" s="49" t="n"/>
      <c r="T79" s="54" t="n"/>
      <c r="U79" s="54" t="n"/>
      <c r="V79" s="54" t="n"/>
    </row>
    <row r="80">
      <c r="A80" s="54" t="n"/>
      <c r="B80" s="54" t="n"/>
      <c r="C80" s="44" t="n"/>
      <c r="D80" s="44" t="n"/>
      <c r="E80" s="44" t="n"/>
      <c r="F80" s="47" t="n"/>
      <c r="G80" s="47" t="n"/>
      <c r="H80" s="47" t="n"/>
      <c r="I80" s="47" t="n"/>
      <c r="J80" s="47" t="n"/>
      <c r="K80" s="47" t="n"/>
      <c r="L80" s="47" t="n"/>
      <c r="M80" s="47" t="n"/>
      <c r="N80" s="47" t="n"/>
      <c r="O80" s="47" t="n"/>
      <c r="P80" s="47" t="n"/>
      <c r="Q80" s="49" t="n"/>
      <c r="R80" s="49" t="n"/>
      <c r="S80" s="49" t="n"/>
      <c r="T80" s="54" t="n"/>
      <c r="U80" s="54" t="n"/>
      <c r="V80" s="54" t="n"/>
    </row>
    <row r="81">
      <c r="A81" s="54" t="n"/>
      <c r="B81" s="54" t="n"/>
      <c r="C81" s="44" t="n"/>
      <c r="D81" s="44" t="n"/>
      <c r="E81" s="44" t="n"/>
      <c r="F81" s="47" t="n"/>
      <c r="G81" s="47" t="n"/>
      <c r="H81" s="47" t="n"/>
      <c r="I81" s="47" t="n"/>
      <c r="J81" s="47" t="n"/>
      <c r="K81" s="47" t="n"/>
      <c r="L81" s="47" t="n"/>
      <c r="M81" s="47" t="n"/>
      <c r="N81" s="47" t="n"/>
      <c r="O81" s="47" t="n"/>
      <c r="P81" s="47" t="n"/>
      <c r="Q81" s="49" t="n"/>
      <c r="R81" s="49" t="n"/>
      <c r="S81" s="49" t="n"/>
      <c r="T81" s="54" t="n"/>
      <c r="U81" s="54" t="n"/>
      <c r="V81" s="54" t="n"/>
    </row>
    <row r="82">
      <c r="A82" s="54" t="n"/>
      <c r="B82" s="54" t="n"/>
      <c r="C82" s="44" t="n"/>
      <c r="D82" s="44" t="n"/>
      <c r="E82" s="44" t="n"/>
      <c r="F82" s="47" t="n"/>
      <c r="G82" s="47" t="n"/>
      <c r="H82" s="47" t="n"/>
      <c r="I82" s="47" t="n"/>
      <c r="J82" s="47" t="n"/>
      <c r="K82" s="47" t="n"/>
      <c r="L82" s="47" t="n"/>
      <c r="M82" s="47" t="n"/>
      <c r="N82" s="47" t="n"/>
      <c r="O82" s="47" t="n"/>
      <c r="P82" s="47" t="n"/>
      <c r="Q82" s="49" t="n"/>
      <c r="R82" s="49" t="n"/>
      <c r="S82" s="49" t="n"/>
      <c r="T82" s="54" t="n"/>
      <c r="U82" s="54" t="n"/>
      <c r="V82" s="54" t="n"/>
    </row>
    <row r="83">
      <c r="A83" s="54" t="n"/>
      <c r="B83" s="54" t="n"/>
      <c r="C83" s="44" t="n"/>
      <c r="D83" s="44" t="n"/>
      <c r="E83" s="44" t="n"/>
      <c r="F83" s="47" t="n"/>
      <c r="G83" s="47" t="n"/>
      <c r="H83" s="47" t="n"/>
      <c r="I83" s="47" t="n"/>
      <c r="J83" s="47" t="n"/>
      <c r="K83" s="47" t="n"/>
      <c r="L83" s="47" t="n"/>
      <c r="M83" s="47" t="n"/>
      <c r="N83" s="47" t="n"/>
      <c r="O83" s="47" t="n"/>
      <c r="P83" s="47" t="n"/>
      <c r="Q83" s="49" t="n"/>
      <c r="R83" s="49" t="n"/>
      <c r="S83" s="49" t="n"/>
      <c r="T83" s="54" t="n"/>
      <c r="U83" s="54" t="n"/>
      <c r="V83" s="54" t="n"/>
    </row>
    <row r="84">
      <c r="A84" s="54" t="n"/>
      <c r="B84" s="54" t="n"/>
      <c r="C84" s="44" t="n"/>
      <c r="D84" s="44" t="n"/>
      <c r="E84" s="44" t="n"/>
      <c r="F84" s="47" t="n"/>
      <c r="G84" s="47" t="n"/>
      <c r="H84" s="47" t="n"/>
      <c r="I84" s="47" t="n"/>
      <c r="J84" s="47" t="n"/>
      <c r="K84" s="47" t="n"/>
      <c r="L84" s="47" t="n"/>
      <c r="M84" s="47" t="n"/>
      <c r="N84" s="47" t="n"/>
      <c r="O84" s="47" t="n"/>
      <c r="P84" s="47" t="n"/>
      <c r="Q84" s="49" t="n"/>
      <c r="R84" s="49" t="n"/>
      <c r="S84" s="49" t="n"/>
      <c r="T84" s="54" t="n"/>
      <c r="U84" s="54" t="n"/>
      <c r="V84" s="54" t="n"/>
    </row>
    <row r="85">
      <c r="A85" s="54" t="n"/>
      <c r="B85" s="54" t="n"/>
      <c r="C85" s="44" t="n"/>
      <c r="D85" s="44" t="n"/>
      <c r="E85" s="44" t="n"/>
      <c r="F85" s="47" t="n"/>
      <c r="G85" s="47" t="n"/>
      <c r="H85" s="47" t="n"/>
      <c r="I85" s="47" t="n"/>
      <c r="J85" s="47" t="n"/>
      <c r="K85" s="47" t="n"/>
      <c r="L85" s="47" t="n"/>
      <c r="M85" s="47" t="n"/>
      <c r="N85" s="47" t="n"/>
      <c r="O85" s="47" t="n"/>
      <c r="P85" s="47" t="n"/>
      <c r="Q85" s="49" t="n"/>
      <c r="R85" s="49" t="n"/>
      <c r="S85" s="49" t="n"/>
      <c r="T85" s="54" t="n"/>
      <c r="U85" s="54" t="n"/>
      <c r="V85" s="54" t="n"/>
    </row>
    <row r="86">
      <c r="A86" s="54" t="n"/>
      <c r="B86" s="54" t="n"/>
      <c r="C86" s="44" t="n"/>
      <c r="D86" s="44" t="n"/>
      <c r="E86" s="44" t="n"/>
      <c r="F86" s="47" t="n"/>
      <c r="G86" s="47" t="n"/>
      <c r="H86" s="47" t="n"/>
      <c r="I86" s="47" t="n"/>
      <c r="J86" s="47" t="n"/>
      <c r="K86" s="47" t="n"/>
      <c r="L86" s="47" t="n"/>
      <c r="M86" s="47" t="n"/>
      <c r="N86" s="47" t="n"/>
      <c r="O86" s="47" t="n"/>
      <c r="P86" s="47" t="n"/>
      <c r="Q86" s="49" t="n"/>
      <c r="R86" s="49" t="n"/>
      <c r="S86" s="49" t="n"/>
      <c r="T86" s="54" t="n"/>
      <c r="U86" s="54" t="n"/>
      <c r="V86" s="54" t="n"/>
    </row>
    <row r="87">
      <c r="A87" s="54" t="n"/>
      <c r="B87" s="54" t="n"/>
      <c r="C87" s="44" t="n"/>
      <c r="D87" s="44" t="n"/>
      <c r="E87" s="44" t="n"/>
      <c r="F87" s="47" t="n"/>
      <c r="G87" s="47" t="n"/>
      <c r="H87" s="47" t="n"/>
      <c r="I87" s="47" t="n"/>
      <c r="J87" s="47" t="n"/>
      <c r="K87" s="47" t="n"/>
      <c r="L87" s="47" t="n"/>
      <c r="M87" s="47" t="n"/>
      <c r="N87" s="47" t="n"/>
      <c r="O87" s="47" t="n"/>
      <c r="P87" s="47" t="n"/>
      <c r="Q87" s="49" t="n"/>
      <c r="R87" s="49" t="n"/>
      <c r="S87" s="49" t="n"/>
      <c r="T87" s="54" t="n"/>
      <c r="U87" s="54" t="n"/>
      <c r="V87" s="54" t="n"/>
    </row>
    <row r="88">
      <c r="A88" s="54" t="n"/>
      <c r="B88" s="54" t="n"/>
      <c r="C88" s="44" t="n"/>
      <c r="D88" s="44" t="n"/>
      <c r="E88" s="44" t="n"/>
      <c r="F88" s="47" t="n"/>
      <c r="G88" s="47" t="n"/>
      <c r="H88" s="47" t="n"/>
      <c r="I88" s="47" t="n"/>
      <c r="J88" s="47" t="n"/>
      <c r="K88" s="47" t="n"/>
      <c r="L88" s="47" t="n"/>
      <c r="M88" s="47" t="n"/>
      <c r="N88" s="47" t="n"/>
      <c r="O88" s="47" t="n"/>
      <c r="P88" s="47" t="n"/>
      <c r="Q88" s="49" t="n"/>
      <c r="R88" s="49" t="n"/>
      <c r="S88" s="49" t="n"/>
      <c r="T88" s="54" t="n"/>
      <c r="U88" s="54" t="n"/>
      <c r="V88" s="54" t="n"/>
    </row>
    <row r="89">
      <c r="A89" s="54" t="n"/>
      <c r="B89" s="54" t="n"/>
      <c r="C89" s="44" t="n"/>
      <c r="D89" s="44" t="n"/>
      <c r="E89" s="44" t="n"/>
      <c r="F89" s="47" t="n"/>
      <c r="G89" s="47" t="n"/>
      <c r="H89" s="47" t="n"/>
      <c r="I89" s="47" t="n"/>
      <c r="J89" s="47" t="n"/>
      <c r="K89" s="47" t="n"/>
      <c r="L89" s="47" t="n"/>
      <c r="M89" s="47" t="n"/>
      <c r="N89" s="47" t="n"/>
      <c r="O89" s="47" t="n"/>
      <c r="P89" s="47" t="n"/>
      <c r="Q89" s="49" t="n"/>
      <c r="R89" s="49" t="n"/>
      <c r="S89" s="49" t="n"/>
      <c r="T89" s="54" t="n"/>
      <c r="U89" s="54" t="n"/>
      <c r="V89" s="54" t="n"/>
    </row>
    <row r="90">
      <c r="A90" s="54" t="n"/>
      <c r="B90" s="54" t="n"/>
      <c r="C90" s="44" t="n"/>
      <c r="D90" s="44" t="n"/>
      <c r="E90" s="44" t="n"/>
      <c r="F90" s="47" t="n"/>
      <c r="G90" s="47" t="n"/>
      <c r="H90" s="47" t="n"/>
      <c r="I90" s="47" t="n"/>
      <c r="J90" s="47" t="n"/>
      <c r="K90" s="47" t="n"/>
      <c r="L90" s="47" t="n"/>
      <c r="M90" s="47" t="n"/>
      <c r="N90" s="47" t="n"/>
      <c r="O90" s="47" t="n"/>
      <c r="P90" s="47" t="n"/>
      <c r="Q90" s="49" t="n"/>
      <c r="R90" s="49" t="n"/>
      <c r="S90" s="49" t="n"/>
      <c r="T90" s="54" t="n"/>
      <c r="U90" s="54" t="n"/>
      <c r="V90" s="54" t="n"/>
    </row>
    <row r="91">
      <c r="A91" s="54" t="n"/>
      <c r="B91" s="54" t="n"/>
      <c r="C91" s="44" t="n"/>
      <c r="D91" s="44" t="n"/>
      <c r="E91" s="44" t="n"/>
      <c r="F91" s="47" t="n"/>
      <c r="G91" s="47" t="n"/>
      <c r="H91" s="47" t="n"/>
      <c r="I91" s="47" t="n"/>
      <c r="J91" s="47" t="n"/>
      <c r="K91" s="47" t="n"/>
      <c r="L91" s="47" t="n"/>
      <c r="M91" s="47" t="n"/>
      <c r="N91" s="47" t="n"/>
      <c r="O91" s="47" t="n"/>
      <c r="P91" s="47" t="n"/>
      <c r="Q91" s="49" t="n"/>
      <c r="R91" s="49" t="n"/>
      <c r="S91" s="49" t="n"/>
      <c r="T91" s="54" t="n"/>
      <c r="U91" s="54" t="n"/>
      <c r="V91" s="54" t="n"/>
    </row>
    <row r="92">
      <c r="A92" s="54" t="n"/>
      <c r="B92" s="54" t="n"/>
      <c r="C92" s="44" t="n"/>
      <c r="D92" s="44" t="n"/>
      <c r="E92" s="44" t="n"/>
      <c r="F92" s="47" t="n"/>
      <c r="G92" s="47" t="n"/>
      <c r="H92" s="47" t="n"/>
      <c r="I92" s="47" t="n"/>
      <c r="J92" s="47" t="n"/>
      <c r="K92" s="47" t="n"/>
      <c r="L92" s="47" t="n"/>
      <c r="M92" s="47" t="n"/>
      <c r="N92" s="47" t="n"/>
      <c r="O92" s="47" t="n"/>
      <c r="P92" s="47" t="n"/>
      <c r="Q92" s="49" t="n"/>
      <c r="R92" s="49" t="n"/>
      <c r="S92" s="49" t="n"/>
      <c r="T92" s="54" t="n"/>
      <c r="U92" s="54" t="n"/>
      <c r="V92" s="54" t="n"/>
    </row>
    <row r="93">
      <c r="A93" s="54" t="n"/>
      <c r="B93" s="54" t="n"/>
      <c r="C93" s="44" t="n"/>
      <c r="D93" s="44" t="n"/>
      <c r="E93" s="44" t="n"/>
      <c r="F93" s="47" t="n"/>
      <c r="G93" s="47" t="n"/>
      <c r="H93" s="47" t="n"/>
      <c r="I93" s="47" t="n"/>
      <c r="J93" s="47" t="n"/>
      <c r="K93" s="47" t="n"/>
      <c r="L93" s="47" t="n"/>
      <c r="M93" s="47" t="n"/>
      <c r="N93" s="47" t="n"/>
      <c r="O93" s="47" t="n"/>
      <c r="P93" s="47" t="n"/>
      <c r="Q93" s="49" t="n"/>
      <c r="R93" s="49" t="n"/>
      <c r="S93" s="49" t="n"/>
      <c r="T93" s="54" t="n"/>
      <c r="U93" s="54" t="n"/>
      <c r="V93" s="54" t="n"/>
    </row>
    <row r="94">
      <c r="A94" s="54" t="n"/>
      <c r="B94" s="54" t="n"/>
      <c r="C94" s="44" t="n"/>
      <c r="D94" s="44" t="n"/>
      <c r="E94" s="44" t="n"/>
      <c r="F94" s="47" t="n"/>
      <c r="G94" s="47" t="n"/>
      <c r="H94" s="47" t="n"/>
      <c r="I94" s="47" t="n"/>
      <c r="J94" s="47" t="n"/>
      <c r="K94" s="47" t="n"/>
      <c r="L94" s="47" t="n"/>
      <c r="M94" s="47" t="n"/>
      <c r="N94" s="47" t="n"/>
      <c r="O94" s="47" t="n"/>
      <c r="P94" s="47" t="n"/>
      <c r="Q94" s="49" t="n"/>
      <c r="R94" s="49" t="n"/>
      <c r="S94" s="49" t="n"/>
      <c r="T94" s="54" t="n"/>
      <c r="U94" s="54" t="n"/>
      <c r="V94" s="54" t="n"/>
    </row>
    <row r="95">
      <c r="A95" s="54" t="n"/>
      <c r="B95" s="54" t="n"/>
      <c r="C95" s="44" t="n"/>
      <c r="D95" s="44" t="n"/>
      <c r="E95" s="44" t="n"/>
      <c r="F95" s="47" t="n"/>
      <c r="G95" s="47" t="n"/>
      <c r="H95" s="47" t="n"/>
      <c r="I95" s="47" t="n"/>
      <c r="J95" s="47" t="n"/>
      <c r="K95" s="47" t="n"/>
      <c r="L95" s="47" t="n"/>
      <c r="M95" s="47" t="n"/>
      <c r="N95" s="47" t="n"/>
      <c r="O95" s="47" t="n"/>
      <c r="P95" s="47" t="n"/>
      <c r="Q95" s="49" t="n"/>
      <c r="R95" s="49" t="n"/>
      <c r="S95" s="49" t="n"/>
      <c r="T95" s="54" t="n"/>
      <c r="U95" s="54" t="n"/>
      <c r="V95" s="54" t="n"/>
    </row>
    <row r="96">
      <c r="A96" s="54" t="n"/>
      <c r="B96" s="54" t="n"/>
      <c r="C96" s="44" t="n"/>
      <c r="D96" s="44" t="n"/>
      <c r="E96" s="44" t="n"/>
      <c r="F96" s="47" t="n"/>
      <c r="G96" s="47" t="n"/>
      <c r="H96" s="47" t="n"/>
      <c r="I96" s="47" t="n"/>
      <c r="J96" s="47" t="n"/>
      <c r="K96" s="47" t="n"/>
      <c r="L96" s="47" t="n"/>
      <c r="M96" s="47" t="n"/>
      <c r="N96" s="47" t="n"/>
      <c r="O96" s="47" t="n"/>
      <c r="P96" s="47" t="n"/>
      <c r="Q96" s="49" t="n"/>
      <c r="R96" s="49" t="n"/>
      <c r="S96" s="49" t="n"/>
      <c r="T96" s="54" t="n"/>
      <c r="U96" s="54" t="n"/>
      <c r="V96" s="54" t="n"/>
    </row>
    <row r="97">
      <c r="A97" s="54" t="n"/>
      <c r="B97" s="54" t="n"/>
      <c r="C97" s="44" t="n"/>
      <c r="D97" s="44" t="n"/>
      <c r="E97" s="44" t="n"/>
      <c r="F97" s="47" t="n"/>
      <c r="G97" s="47" t="n"/>
      <c r="H97" s="47" t="n"/>
      <c r="I97" s="47" t="n"/>
      <c r="J97" s="47" t="n"/>
      <c r="K97" s="47" t="n"/>
      <c r="L97" s="47" t="n"/>
      <c r="M97" s="47" t="n"/>
      <c r="N97" s="47" t="n"/>
      <c r="O97" s="47" t="n"/>
      <c r="P97" s="47" t="n"/>
      <c r="Q97" s="49" t="n"/>
      <c r="R97" s="49" t="n"/>
      <c r="S97" s="49" t="n"/>
      <c r="T97" s="54" t="n"/>
      <c r="U97" s="54" t="n"/>
      <c r="V97" s="54" t="n"/>
    </row>
    <row r="98">
      <c r="A98" s="54" t="n"/>
      <c r="B98" s="54" t="n"/>
      <c r="C98" s="44" t="n"/>
      <c r="D98" s="44" t="n"/>
      <c r="E98" s="44" t="n"/>
      <c r="F98" s="47" t="n"/>
      <c r="G98" s="47" t="n"/>
      <c r="H98" s="47" t="n"/>
      <c r="I98" s="47" t="n"/>
      <c r="J98" s="47" t="n"/>
      <c r="K98" s="47" t="n"/>
      <c r="L98" s="47" t="n"/>
      <c r="M98" s="47" t="n"/>
      <c r="N98" s="47" t="n"/>
      <c r="O98" s="47" t="n"/>
      <c r="P98" s="47" t="n"/>
      <c r="Q98" s="49" t="n"/>
      <c r="R98" s="49" t="n"/>
      <c r="S98" s="49" t="n"/>
      <c r="T98" s="54" t="n"/>
      <c r="U98" s="54" t="n"/>
      <c r="V98" s="54" t="n"/>
    </row>
    <row r="99">
      <c r="A99" s="54" t="n"/>
      <c r="B99" s="54" t="n"/>
      <c r="C99" s="44" t="n"/>
      <c r="D99" s="44" t="n"/>
      <c r="E99" s="44" t="n"/>
      <c r="F99" s="47" t="n"/>
      <c r="G99" s="47" t="n"/>
      <c r="H99" s="47" t="n"/>
      <c r="I99" s="47" t="n"/>
      <c r="J99" s="47" t="n"/>
      <c r="K99" s="47" t="n"/>
      <c r="L99" s="47" t="n"/>
      <c r="M99" s="47" t="n"/>
      <c r="N99" s="47" t="n"/>
      <c r="O99" s="47" t="n"/>
      <c r="P99" s="47" t="n"/>
      <c r="Q99" s="49" t="n"/>
      <c r="R99" s="49" t="n"/>
      <c r="S99" s="49" t="n"/>
      <c r="T99" s="54" t="n"/>
      <c r="U99" s="54" t="n"/>
      <c r="V99" s="54" t="n"/>
    </row>
    <row r="100">
      <c r="A100" s="54" t="n"/>
      <c r="B100" s="54" t="n"/>
      <c r="C100" s="44" t="n"/>
      <c r="D100" s="44" t="n"/>
      <c r="E100" s="44" t="n"/>
      <c r="F100" s="47" t="n"/>
      <c r="G100" s="47" t="n"/>
      <c r="H100" s="47" t="n"/>
      <c r="I100" s="47" t="n"/>
      <c r="J100" s="47" t="n"/>
      <c r="K100" s="47" t="n"/>
      <c r="L100" s="47" t="n"/>
      <c r="M100" s="47" t="n"/>
      <c r="N100" s="47" t="n"/>
      <c r="O100" s="47" t="n"/>
      <c r="P100" s="47" t="n"/>
      <c r="Q100" s="54" t="n"/>
      <c r="R100" s="54" t="n"/>
      <c r="S100" s="54" t="n"/>
      <c r="T100" s="54" t="n"/>
      <c r="U100" s="54" t="n"/>
      <c r="V100" s="54" t="n"/>
    </row>
    <row r="101">
      <c r="A101" s="54" t="n"/>
      <c r="B101" s="54" t="n"/>
      <c r="C101" s="44" t="n"/>
      <c r="D101" s="44" t="n"/>
      <c r="E101" s="44" t="n"/>
      <c r="F101" s="47" t="n"/>
      <c r="G101" s="47" t="n"/>
      <c r="H101" s="47" t="n"/>
      <c r="I101" s="47" t="n"/>
      <c r="J101" s="47" t="n"/>
      <c r="K101" s="47" t="n"/>
      <c r="L101" s="47" t="n"/>
      <c r="M101" s="47" t="n"/>
      <c r="N101" s="47" t="n"/>
      <c r="O101" s="47" t="n"/>
      <c r="P101" s="47" t="n"/>
      <c r="Q101" s="54" t="n"/>
      <c r="R101" s="54" t="n"/>
      <c r="S101" s="54" t="n"/>
      <c r="T101" s="54" t="n"/>
      <c r="U101" s="54" t="n"/>
      <c r="V101" s="54" t="n"/>
    </row>
    <row r="102">
      <c r="A102" s="54" t="n"/>
      <c r="B102" s="54" t="n"/>
      <c r="C102" s="44" t="n"/>
      <c r="D102" s="44" t="n"/>
      <c r="E102" s="44" t="n"/>
      <c r="F102" s="54" t="n"/>
      <c r="G102" s="54" t="n"/>
      <c r="H102" s="54" t="n"/>
      <c r="I102" s="54" t="n"/>
      <c r="J102" s="54" t="n"/>
      <c r="K102" s="54" t="n"/>
      <c r="L102" s="54" t="n"/>
      <c r="M102" s="54" t="n"/>
      <c r="N102" s="54" t="n"/>
      <c r="O102" s="54" t="n"/>
      <c r="P102" s="54" t="n"/>
      <c r="Q102" s="54" t="n"/>
      <c r="R102" s="54" t="n"/>
      <c r="S102" s="54" t="n"/>
      <c r="T102" s="54" t="n"/>
      <c r="U102" s="54" t="n"/>
      <c r="V102" s="54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S62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4" t="inlineStr">
        <is>
          <t>年度/地方</t>
        </is>
      </c>
      <c r="B1" s="54" t="inlineStr">
        <is>
          <t>府県</t>
        </is>
      </c>
      <c r="C1" s="54" t="inlineStr">
        <is>
          <t>尋常正敎科</t>
        </is>
      </c>
      <c r="D1" s="54" t="inlineStr">
        <is>
          <t>尋常正敎科</t>
        </is>
      </c>
      <c r="E1" s="54" t="inlineStr">
        <is>
          <t>尋常正敎科</t>
        </is>
      </c>
      <c r="F1" s="54" t="inlineStr">
        <is>
          <t>尋常補習科</t>
        </is>
      </c>
      <c r="G1" s="54" t="inlineStr">
        <is>
          <t>尋常補習科</t>
        </is>
      </c>
      <c r="H1" s="54" t="inlineStr">
        <is>
          <t>尋常補習科</t>
        </is>
      </c>
      <c r="I1" s="54" t="inlineStr">
        <is>
          <t>高等正敎科</t>
        </is>
      </c>
      <c r="J1" s="54" t="inlineStr">
        <is>
          <t>高等正敎科</t>
        </is>
      </c>
      <c r="K1" s="54" t="inlineStr">
        <is>
          <t>高等正敎科</t>
        </is>
      </c>
      <c r="L1" s="54" t="inlineStr">
        <is>
          <t>高等補習科</t>
        </is>
      </c>
      <c r="M1" s="54" t="inlineStr">
        <is>
          <t>高等補習科</t>
        </is>
      </c>
      <c r="N1" s="54" t="inlineStr">
        <is>
          <t>高等補習科</t>
        </is>
      </c>
      <c r="O1" s="54" t="inlineStr">
        <is>
          <t>合計</t>
        </is>
      </c>
      <c r="P1" s="54" t="inlineStr">
        <is>
          <t>合計</t>
        </is>
      </c>
      <c r="Q1" s="54" t="inlineStr">
        <is>
          <t>合計</t>
        </is>
      </c>
      <c r="R1" s="54" t="inlineStr">
        <is>
          <t>學校一ニ付兒童</t>
        </is>
      </c>
      <c r="S1" s="54" t="inlineStr">
        <is>
          <t>總敎員一ニ付兒童</t>
        </is>
      </c>
    </row>
    <row r="2">
      <c r="A2" s="54" t="inlineStr"/>
      <c r="B2" s="54" t="inlineStr"/>
      <c r="C2" s="54" t="inlineStr">
        <is>
          <t>男</t>
        </is>
      </c>
      <c r="D2" s="54" t="inlineStr">
        <is>
          <t>女</t>
        </is>
      </c>
      <c r="E2" s="54" t="inlineStr">
        <is>
          <t>計</t>
        </is>
      </c>
      <c r="F2" s="54" t="inlineStr">
        <is>
          <t>男</t>
        </is>
      </c>
      <c r="G2" s="54" t="inlineStr">
        <is>
          <t>女</t>
        </is>
      </c>
      <c r="H2" s="54" t="inlineStr">
        <is>
          <t>計</t>
        </is>
      </c>
      <c r="I2" s="54" t="inlineStr">
        <is>
          <t>男</t>
        </is>
      </c>
      <c r="J2" s="54" t="inlineStr">
        <is>
          <t>女</t>
        </is>
      </c>
      <c r="K2" s="54" t="inlineStr">
        <is>
          <t>計</t>
        </is>
      </c>
      <c r="L2" s="54" t="inlineStr">
        <is>
          <t>男</t>
        </is>
      </c>
      <c r="M2" s="54" t="inlineStr">
        <is>
          <t>女</t>
        </is>
      </c>
      <c r="N2" s="54" t="inlineStr">
        <is>
          <t>計</t>
        </is>
      </c>
      <c r="O2" s="54" t="inlineStr">
        <is>
          <t>男</t>
        </is>
      </c>
      <c r="P2" s="54" t="inlineStr">
        <is>
          <t>女</t>
        </is>
      </c>
      <c r="Q2" s="54" t="inlineStr">
        <is>
          <t>計</t>
        </is>
      </c>
      <c r="R2" s="54" t="inlineStr"/>
      <c r="S2" s="54" t="inlineStr"/>
    </row>
    <row r="3">
      <c r="A3" s="54" t="inlineStr">
        <is>
          <t>大正2年度</t>
        </is>
      </c>
      <c r="B3" s="54" t="inlineStr"/>
      <c r="C3" s="54" t="n">
        <v>3367679</v>
      </c>
      <c r="D3" s="54" t="n">
        <v>3093574</v>
      </c>
      <c r="E3" s="54" t="n">
        <v>6461253</v>
      </c>
      <c r="F3" s="54" t="n">
        <v>1332</v>
      </c>
      <c r="G3" s="54" t="n">
        <v>3813</v>
      </c>
      <c r="H3" s="54" t="n">
        <v>5145</v>
      </c>
      <c r="I3" s="54" t="n">
        <v>432674</v>
      </c>
      <c r="J3" s="54" t="n">
        <v>191302</v>
      </c>
      <c r="K3" s="54" t="n">
        <v>623976</v>
      </c>
      <c r="L3" s="54" t="n">
        <v>968</v>
      </c>
      <c r="M3" s="54" t="n">
        <v>4413</v>
      </c>
      <c r="N3" s="54" t="n">
        <v>5381</v>
      </c>
      <c r="O3" s="54" t="n">
        <v>3802653</v>
      </c>
      <c r="P3" s="54" t="n">
        <v>3293102</v>
      </c>
      <c r="Q3" s="54" t="n">
        <v>7095755</v>
      </c>
      <c r="R3" s="54" t="n">
        <v>277</v>
      </c>
      <c r="S3" s="54" t="n">
        <v>45.1</v>
      </c>
    </row>
    <row r="4">
      <c r="A4" s="54" t="inlineStr">
        <is>
          <t>大正3年度</t>
        </is>
      </c>
      <c r="B4" s="54" t="inlineStr"/>
      <c r="C4" s="54" t="n">
        <v>3425257</v>
      </c>
      <c r="D4" s="54" t="n">
        <v>3163140</v>
      </c>
      <c r="E4" s="54" t="n">
        <v>6588397</v>
      </c>
      <c r="F4" s="54" t="n">
        <v>1587</v>
      </c>
      <c r="G4" s="54" t="n">
        <v>4010</v>
      </c>
      <c r="H4" s="54" t="n">
        <v>5597</v>
      </c>
      <c r="I4" s="54" t="n">
        <v>459739</v>
      </c>
      <c r="J4" s="54" t="n">
        <v>204162</v>
      </c>
      <c r="K4" s="54" t="n">
        <v>663901</v>
      </c>
      <c r="L4" s="54" t="n">
        <v>1271</v>
      </c>
      <c r="M4" s="54" t="n">
        <v>4567</v>
      </c>
      <c r="N4" s="54" t="n">
        <v>5838</v>
      </c>
      <c r="O4" s="54" t="n">
        <v>3887854</v>
      </c>
      <c r="P4" s="54" t="n">
        <v>3375879</v>
      </c>
      <c r="Q4" s="54" t="n">
        <v>7263733</v>
      </c>
      <c r="R4" s="54" t="n">
        <v>284.2</v>
      </c>
      <c r="S4" s="54" t="n">
        <v>45.5</v>
      </c>
    </row>
    <row r="5">
      <c r="A5" s="54" t="inlineStr">
        <is>
          <t>大正4年度</t>
        </is>
      </c>
      <c r="B5" s="54" t="inlineStr"/>
      <c r="C5" s="54" t="n">
        <v>3494684</v>
      </c>
      <c r="D5" s="54" t="n">
        <v>3239965</v>
      </c>
      <c r="E5" s="54" t="n">
        <v>6734649</v>
      </c>
      <c r="F5" s="54" t="n">
        <v>2039</v>
      </c>
      <c r="G5" s="54" t="n">
        <v>3996</v>
      </c>
      <c r="H5" s="54" t="n">
        <v>6035</v>
      </c>
      <c r="I5" s="54" t="n">
        <v>488297</v>
      </c>
      <c r="J5" s="54" t="n">
        <v>219149</v>
      </c>
      <c r="K5" s="54" t="n">
        <v>707446</v>
      </c>
      <c r="L5" s="54" t="n">
        <v>1529</v>
      </c>
      <c r="M5" s="54" t="n">
        <v>4993</v>
      </c>
      <c r="N5" s="54" t="n">
        <v>6522</v>
      </c>
      <c r="O5" s="54" t="n">
        <v>3986549</v>
      </c>
      <c r="P5" s="54" t="n">
        <v>3468103</v>
      </c>
      <c r="Q5" s="54" t="n">
        <v>7454652</v>
      </c>
      <c r="R5" s="54" t="n">
        <v>291.4</v>
      </c>
      <c r="S5" s="54" t="n">
        <v>45.7</v>
      </c>
    </row>
    <row r="6">
      <c r="A6" s="54" t="inlineStr">
        <is>
          <t>大正5年度</t>
        </is>
      </c>
      <c r="B6" s="54" t="inlineStr"/>
      <c r="C6" s="54" t="n">
        <v>3581858</v>
      </c>
      <c r="D6" s="54" t="n">
        <v>3336341</v>
      </c>
      <c r="E6" s="54" t="n">
        <v>6918199</v>
      </c>
      <c r="F6" s="54" t="n">
        <v>2037</v>
      </c>
      <c r="G6" s="54" t="n">
        <v>4169</v>
      </c>
      <c r="H6" s="54" t="n">
        <v>6206</v>
      </c>
      <c r="I6" s="54" t="n">
        <v>497095</v>
      </c>
      <c r="J6" s="54" t="n">
        <v>226038</v>
      </c>
      <c r="K6" s="54" t="n">
        <v>723133</v>
      </c>
      <c r="L6" s="54" t="n">
        <v>1772</v>
      </c>
      <c r="M6" s="54" t="n">
        <v>4737</v>
      </c>
      <c r="N6" s="54" t="n">
        <v>6509</v>
      </c>
      <c r="O6" s="54" t="n">
        <v>4082762</v>
      </c>
      <c r="P6" s="54" t="n">
        <v>3571285</v>
      </c>
      <c r="Q6" s="54" t="n">
        <v>7654047</v>
      </c>
      <c r="R6" s="54" t="n">
        <v>298.8</v>
      </c>
      <c r="S6" s="54" t="n">
        <v>46.1</v>
      </c>
    </row>
    <row r="7">
      <c r="A7" s="54" t="inlineStr">
        <is>
          <t>大正6年度</t>
        </is>
      </c>
      <c r="B7" s="54" t="inlineStr"/>
      <c r="C7" s="54" t="n">
        <v>3687054</v>
      </c>
      <c r="D7" s="54" t="n">
        <v>3457259</v>
      </c>
      <c r="E7" s="54" t="n">
        <v>7144313</v>
      </c>
      <c r="F7" s="54" t="n">
        <v>1777</v>
      </c>
      <c r="G7" s="54" t="n">
        <v>3857</v>
      </c>
      <c r="H7" s="54" t="n">
        <v>5634</v>
      </c>
      <c r="I7" s="54" t="n">
        <v>498463</v>
      </c>
      <c r="J7" s="54" t="n">
        <v>229745</v>
      </c>
      <c r="K7" s="54" t="n">
        <v>728208</v>
      </c>
      <c r="L7" s="54" t="n">
        <v>1719</v>
      </c>
      <c r="M7" s="54" t="n">
        <v>4662</v>
      </c>
      <c r="N7" s="54" t="n">
        <v>6381</v>
      </c>
      <c r="O7" s="54" t="n">
        <v>4189013</v>
      </c>
      <c r="P7" s="54" t="n">
        <v>3695523</v>
      </c>
      <c r="Q7" s="54" t="n">
        <v>7884536</v>
      </c>
      <c r="R7" s="54" t="n">
        <v>307.6</v>
      </c>
      <c r="S7" s="54" t="n">
        <v>46.5</v>
      </c>
    </row>
    <row r="8">
      <c r="A8" s="54" t="inlineStr">
        <is>
          <t>大正7年度</t>
        </is>
      </c>
      <c r="B8" s="54" t="inlineStr"/>
      <c r="C8" s="54" t="n">
        <v>3815104</v>
      </c>
      <c r="D8" s="54" t="n">
        <v>3591974</v>
      </c>
      <c r="E8" s="54" t="n">
        <v>7407078</v>
      </c>
      <c r="F8" s="54" t="n">
        <v>1445</v>
      </c>
      <c r="G8" s="54" t="n">
        <v>3256</v>
      </c>
      <c r="H8" s="54" t="n">
        <v>4701</v>
      </c>
      <c r="I8" s="54" t="n">
        <v>490593</v>
      </c>
      <c r="J8" s="54" t="n">
        <v>228563</v>
      </c>
      <c r="K8" s="54" t="n">
        <v>719156</v>
      </c>
      <c r="L8" s="54" t="n">
        <v>1751</v>
      </c>
      <c r="M8" s="54" t="n">
        <v>4661</v>
      </c>
      <c r="N8" s="54" t="n">
        <v>6412</v>
      </c>
      <c r="O8" s="54" t="n">
        <v>4308893</v>
      </c>
      <c r="P8" s="54" t="n">
        <v>3828454</v>
      </c>
      <c r="Q8" s="54" t="n">
        <v>8137347</v>
      </c>
      <c r="R8" s="54" t="n">
        <v>317.6</v>
      </c>
      <c r="S8" s="54" t="n">
        <v>47</v>
      </c>
    </row>
    <row r="9">
      <c r="A9" s="54" t="inlineStr">
        <is>
          <t>大正8年度</t>
        </is>
      </c>
      <c r="B9" s="54" t="inlineStr"/>
      <c r="C9" s="54" t="n">
        <v>3894289</v>
      </c>
      <c r="D9" s="54" t="n">
        <v>3677957</v>
      </c>
      <c r="E9" s="54" t="n">
        <v>7572246</v>
      </c>
      <c r="F9" s="54" t="n">
        <v>1679</v>
      </c>
      <c r="G9" s="54" t="n">
        <v>2882</v>
      </c>
      <c r="H9" s="54" t="n">
        <v>4561</v>
      </c>
      <c r="I9" s="54" t="n">
        <v>528130</v>
      </c>
      <c r="J9" s="54" t="n">
        <v>252437</v>
      </c>
      <c r="K9" s="54" t="n">
        <v>780567</v>
      </c>
      <c r="L9" s="54" t="n">
        <v>1645</v>
      </c>
      <c r="M9" s="54" t="n">
        <v>3973</v>
      </c>
      <c r="N9" s="54" t="n">
        <v>5618</v>
      </c>
      <c r="O9" s="54" t="n">
        <v>4425743</v>
      </c>
      <c r="P9" s="54" t="n">
        <v>3937249</v>
      </c>
      <c r="Q9" s="54" t="n">
        <v>8362992</v>
      </c>
      <c r="R9" s="54" t="n">
        <v>326.1</v>
      </c>
      <c r="S9" s="54" t="n">
        <v>46.9</v>
      </c>
    </row>
    <row r="10">
      <c r="A10" s="54" t="inlineStr">
        <is>
          <t>大正9年度</t>
        </is>
      </c>
      <c r="B10" s="54" t="inlineStr"/>
      <c r="C10" s="54" t="n">
        <v>3964247</v>
      </c>
      <c r="D10" s="54" t="n">
        <v>3755213</v>
      </c>
      <c r="E10" s="54" t="n">
        <v>7719460</v>
      </c>
      <c r="F10" s="54" t="n">
        <v>1540</v>
      </c>
      <c r="G10" s="54" t="n">
        <v>2534</v>
      </c>
      <c r="H10" s="54" t="n">
        <v>4074</v>
      </c>
      <c r="I10" s="54" t="n">
        <v>604545</v>
      </c>
      <c r="J10" s="54" t="n">
        <v>300231</v>
      </c>
      <c r="K10" s="54" t="n">
        <v>904776</v>
      </c>
      <c r="L10" s="54" t="n">
        <v>1303</v>
      </c>
      <c r="M10" s="54" t="n">
        <v>3258</v>
      </c>
      <c r="N10" s="54" t="n">
        <v>4561</v>
      </c>
      <c r="O10" s="54" t="n">
        <v>4571635</v>
      </c>
      <c r="P10" s="54" t="n">
        <v>4061236</v>
      </c>
      <c r="Q10" s="54" t="n">
        <v>8632871</v>
      </c>
      <c r="R10" s="54" t="n">
        <v>336.7</v>
      </c>
      <c r="S10" s="54" t="n">
        <v>46.6</v>
      </c>
    </row>
    <row r="11">
      <c r="A11" s="54" t="inlineStr">
        <is>
          <t>大正10年度</t>
        </is>
      </c>
      <c r="B11" s="54" t="inlineStr"/>
      <c r="C11" s="54" t="n">
        <v>4030354</v>
      </c>
      <c r="D11" s="54" t="n">
        <v>3828967</v>
      </c>
      <c r="E11" s="54" t="n">
        <v>7859321</v>
      </c>
      <c r="F11" s="54" t="n">
        <v>1499</v>
      </c>
      <c r="G11" s="54" t="n">
        <v>2228</v>
      </c>
      <c r="H11" s="54" t="n">
        <v>3727</v>
      </c>
      <c r="I11" s="54" t="n">
        <v>663223</v>
      </c>
      <c r="J11" s="54" t="n">
        <v>341144</v>
      </c>
      <c r="K11" s="54" t="n">
        <v>1004367</v>
      </c>
      <c r="L11" s="54" t="n">
        <v>1455</v>
      </c>
      <c r="M11" s="54" t="n">
        <v>3136</v>
      </c>
      <c r="N11" s="54" t="n">
        <v>4591</v>
      </c>
      <c r="O11" s="54" t="n">
        <v>4696531</v>
      </c>
      <c r="P11" s="54" t="n">
        <v>4175475</v>
      </c>
      <c r="Q11" s="54" t="n">
        <v>8872006</v>
      </c>
      <c r="R11" s="54" t="n">
        <v>347.1</v>
      </c>
      <c r="S11" s="54" t="n">
        <v>46.8</v>
      </c>
    </row>
    <row r="12">
      <c r="A12" s="54" t="inlineStr">
        <is>
          <t>大正11年度</t>
        </is>
      </c>
      <c r="B12" s="54" t="inlineStr"/>
      <c r="C12" s="54" t="n">
        <v>4070526</v>
      </c>
      <c r="D12" s="54" t="n">
        <v>3882092</v>
      </c>
      <c r="E12" s="54" t="n">
        <v>7952618</v>
      </c>
      <c r="F12" s="54" t="n">
        <v>1394</v>
      </c>
      <c r="G12" s="54" t="n">
        <v>2465</v>
      </c>
      <c r="H12" s="54" t="n">
        <v>3859</v>
      </c>
      <c r="I12" s="54" t="n">
        <v>692927</v>
      </c>
      <c r="J12" s="54" t="n">
        <v>367549</v>
      </c>
      <c r="K12" s="54" t="n">
        <v>1060476</v>
      </c>
      <c r="L12" s="54" t="n">
        <v>1230</v>
      </c>
      <c r="M12" s="54" t="n">
        <v>2436</v>
      </c>
      <c r="N12" s="54" t="n">
        <v>3666</v>
      </c>
      <c r="O12" s="54" t="n">
        <v>4766077</v>
      </c>
      <c r="P12" s="54" t="n">
        <v>4254542</v>
      </c>
      <c r="Q12" s="54" t="n">
        <v>9020619</v>
      </c>
      <c r="R12" s="54" t="n">
        <v>352.6</v>
      </c>
      <c r="S12" s="54" t="n">
        <v>46.2</v>
      </c>
    </row>
    <row r="13">
      <c r="A13" s="54" t="inlineStr">
        <is>
          <t>大正12年度</t>
        </is>
      </c>
      <c r="B13" s="54" t="inlineStr"/>
      <c r="C13" s="54" t="n">
        <v>4091991</v>
      </c>
      <c r="D13" s="54" t="n">
        <v>3917099</v>
      </c>
      <c r="E13" s="54" t="n">
        <v>8009090</v>
      </c>
      <c r="F13" s="54" t="n">
        <v>1223</v>
      </c>
      <c r="G13" s="54" t="n">
        <v>2170</v>
      </c>
      <c r="H13" s="54" t="n">
        <v>3393</v>
      </c>
      <c r="I13" s="54" t="n">
        <v>725707</v>
      </c>
      <c r="J13" s="54" t="n">
        <v>394994</v>
      </c>
      <c r="K13" s="54" t="n">
        <v>1120701</v>
      </c>
      <c r="L13" s="54" t="n">
        <v>1619</v>
      </c>
      <c r="M13" s="54" t="n">
        <v>2357</v>
      </c>
      <c r="N13" s="54" t="n">
        <v>3976</v>
      </c>
      <c r="O13" s="54" t="n">
        <v>4820540</v>
      </c>
      <c r="P13" s="54" t="n">
        <v>4316620</v>
      </c>
      <c r="Q13" s="54" t="n">
        <v>9137160</v>
      </c>
      <c r="R13" s="54" t="n">
        <v>358.9</v>
      </c>
      <c r="S13" s="54" t="n">
        <v>45.8</v>
      </c>
    </row>
    <row r="14">
      <c r="A14" s="54" t="inlineStr">
        <is>
          <t>北海道</t>
        </is>
      </c>
      <c r="B14" s="54" t="inlineStr"/>
      <c r="C14" s="54" t="n">
        <v>191153</v>
      </c>
      <c r="D14" s="54" t="n">
        <v>176190</v>
      </c>
      <c r="E14" s="54" t="n">
        <v>367343</v>
      </c>
      <c r="F14" s="54" t="n">
        <v>436</v>
      </c>
      <c r="G14" s="54" t="n">
        <v>207</v>
      </c>
      <c r="H14" s="54" t="n">
        <v>643</v>
      </c>
      <c r="I14" s="54" t="n">
        <v>29231</v>
      </c>
      <c r="J14" s="54" t="n">
        <v>14869</v>
      </c>
      <c r="K14" s="54" t="n">
        <v>44100</v>
      </c>
      <c r="L14" s="54" t="n">
        <v>4</v>
      </c>
      <c r="M14" s="54" t="n">
        <v>134</v>
      </c>
      <c r="N14" s="54" t="n">
        <v>138</v>
      </c>
      <c r="O14" s="54" t="n">
        <v>220824</v>
      </c>
      <c r="P14" s="54" t="n">
        <v>191400</v>
      </c>
      <c r="Q14" s="54" t="n">
        <v>412224</v>
      </c>
      <c r="R14" s="54" t="n">
        <v>257.2</v>
      </c>
      <c r="S14" s="54" t="n">
        <v>48.4</v>
      </c>
    </row>
    <row r="15">
      <c r="A15" s="54" t="inlineStr">
        <is>
          <t>東北區</t>
        </is>
      </c>
      <c r="B15" s="54" t="inlineStr">
        <is>
          <t>青森</t>
        </is>
      </c>
      <c r="C15" s="54" t="n">
        <v>62395</v>
      </c>
      <c r="D15" s="54" t="n">
        <v>56906</v>
      </c>
      <c r="E15" s="54" t="n">
        <v>119301</v>
      </c>
      <c r="F15" s="54" t="n">
        <v>11</v>
      </c>
      <c r="G15" s="54" t="n">
        <v>2</v>
      </c>
      <c r="H15" s="54" t="n">
        <v>13</v>
      </c>
      <c r="I15" s="54" t="n">
        <v>9799</v>
      </c>
      <c r="J15" s="54" t="n">
        <v>3771</v>
      </c>
      <c r="K15" s="54" t="n">
        <v>13570</v>
      </c>
      <c r="L15" s="54" t="inlineStr"/>
      <c r="M15" s="54" t="n">
        <v>4</v>
      </c>
      <c r="N15" s="54" t="n">
        <v>4</v>
      </c>
      <c r="O15" s="54" t="n">
        <v>72205</v>
      </c>
      <c r="P15" s="54" t="n">
        <v>60683</v>
      </c>
      <c r="Q15" s="54" t="n">
        <v>132888</v>
      </c>
      <c r="R15" s="54" t="n">
        <v>236.9</v>
      </c>
      <c r="S15" s="54" t="n">
        <v>46.9</v>
      </c>
    </row>
    <row r="16">
      <c r="A16" s="54" t="inlineStr">
        <is>
          <t>東北區</t>
        </is>
      </c>
      <c r="B16" s="54" t="inlineStr">
        <is>
          <t>岩手</t>
        </is>
      </c>
      <c r="C16" s="54" t="n">
        <v>65950</v>
      </c>
      <c r="D16" s="54" t="n">
        <v>62042</v>
      </c>
      <c r="E16" s="54" t="n">
        <v>127992</v>
      </c>
      <c r="F16" s="54" t="n">
        <v>14</v>
      </c>
      <c r="G16" s="54" t="n">
        <v>7</v>
      </c>
      <c r="H16" s="54" t="n">
        <v>21</v>
      </c>
      <c r="I16" s="54" t="n">
        <v>11550</v>
      </c>
      <c r="J16" s="54" t="n">
        <v>4854</v>
      </c>
      <c r="K16" s="54" t="n">
        <v>16404</v>
      </c>
      <c r="L16" s="54" t="inlineStr"/>
      <c r="M16" s="54" t="inlineStr"/>
      <c r="N16" s="54" t="inlineStr"/>
      <c r="O16" s="54" t="n">
        <v>77514</v>
      </c>
      <c r="P16" s="54" t="n">
        <v>66903</v>
      </c>
      <c r="Q16" s="54" t="n">
        <v>144417</v>
      </c>
      <c r="R16" s="54" t="n">
        <v>207.5</v>
      </c>
      <c r="S16" s="54" t="n">
        <v>48.4</v>
      </c>
    </row>
    <row r="17">
      <c r="A17" s="54" t="inlineStr">
        <is>
          <t>東北區</t>
        </is>
      </c>
      <c r="B17" s="54" t="inlineStr">
        <is>
          <t>宮城</t>
        </is>
      </c>
      <c r="C17" s="54" t="n">
        <v>77896</v>
      </c>
      <c r="D17" s="54" t="n">
        <v>75174</v>
      </c>
      <c r="E17" s="54" t="n">
        <v>153070</v>
      </c>
      <c r="F17" s="54" t="inlineStr"/>
      <c r="G17" s="54" t="inlineStr"/>
      <c r="H17" s="54" t="inlineStr"/>
      <c r="I17" s="54" t="n">
        <v>15361</v>
      </c>
      <c r="J17" s="54" t="n">
        <v>9507</v>
      </c>
      <c r="K17" s="54" t="n">
        <v>24868</v>
      </c>
      <c r="L17" s="54" t="inlineStr"/>
      <c r="M17" s="54" t="inlineStr"/>
      <c r="N17" s="54" t="inlineStr"/>
      <c r="O17" s="54" t="n">
        <v>93257</v>
      </c>
      <c r="P17" s="54" t="n">
        <v>84681</v>
      </c>
      <c r="Q17" s="54" t="n">
        <v>177938</v>
      </c>
      <c r="R17" s="54" t="n">
        <v>332</v>
      </c>
      <c r="S17" s="54" t="n">
        <v>49.1</v>
      </c>
    </row>
    <row r="18">
      <c r="A18" s="54" t="inlineStr">
        <is>
          <t>東北區</t>
        </is>
      </c>
      <c r="B18" s="54" t="inlineStr">
        <is>
          <t>秋田</t>
        </is>
      </c>
      <c r="C18" s="54" t="n">
        <v>70748</v>
      </c>
      <c r="D18" s="54" t="n">
        <v>66293</v>
      </c>
      <c r="E18" s="54" t="n">
        <v>137041</v>
      </c>
      <c r="F18" s="54" t="inlineStr"/>
      <c r="G18" s="54" t="inlineStr"/>
      <c r="H18" s="54" t="inlineStr"/>
      <c r="I18" s="54" t="n">
        <v>13169</v>
      </c>
      <c r="J18" s="54" t="n">
        <v>5410</v>
      </c>
      <c r="K18" s="54" t="n">
        <v>18579</v>
      </c>
      <c r="L18" s="54" t="n">
        <v>18</v>
      </c>
      <c r="M18" s="54" t="n">
        <v>55</v>
      </c>
      <c r="N18" s="54" t="n">
        <v>73</v>
      </c>
      <c r="O18" s="54" t="n">
        <v>83935</v>
      </c>
      <c r="P18" s="54" t="n">
        <v>71758</v>
      </c>
      <c r="Q18" s="54" t="n">
        <v>155693</v>
      </c>
      <c r="R18" s="54" t="n">
        <v>315.2</v>
      </c>
      <c r="S18" s="54" t="n">
        <v>48.9</v>
      </c>
    </row>
    <row r="19">
      <c r="A19" s="54" t="inlineStr">
        <is>
          <t>東北區</t>
        </is>
      </c>
      <c r="B19" s="54" t="inlineStr">
        <is>
          <t>山形</t>
        </is>
      </c>
      <c r="C19" s="54" t="n">
        <v>76109</v>
      </c>
      <c r="D19" s="54" t="n">
        <v>73024</v>
      </c>
      <c r="E19" s="54" t="n">
        <v>149133</v>
      </c>
      <c r="F19" s="54" t="n">
        <v>3</v>
      </c>
      <c r="G19" s="54" t="n">
        <v>25</v>
      </c>
      <c r="H19" s="54" t="n">
        <v>28</v>
      </c>
      <c r="I19" s="54" t="n">
        <v>14542</v>
      </c>
      <c r="J19" s="54" t="n">
        <v>6922</v>
      </c>
      <c r="K19" s="54" t="n">
        <v>21464</v>
      </c>
      <c r="L19" s="54" t="n">
        <v>19</v>
      </c>
      <c r="M19" s="54" t="n">
        <v>3</v>
      </c>
      <c r="N19" s="54" t="n">
        <v>22</v>
      </c>
      <c r="O19" s="54" t="n">
        <v>90673</v>
      </c>
      <c r="P19" s="54" t="n">
        <v>79974</v>
      </c>
      <c r="Q19" s="54" t="n">
        <v>170647</v>
      </c>
      <c r="R19" s="54" t="n">
        <v>313.1</v>
      </c>
      <c r="S19" s="54" t="n">
        <v>47.3</v>
      </c>
    </row>
    <row r="20">
      <c r="A20" s="54" t="inlineStr">
        <is>
          <t>東北區</t>
        </is>
      </c>
      <c r="B20" s="54" t="inlineStr">
        <is>
          <t>福島</t>
        </is>
      </c>
      <c r="C20" s="54" t="n">
        <v>103741</v>
      </c>
      <c r="D20" s="54" t="n">
        <v>99933</v>
      </c>
      <c r="E20" s="54" t="n">
        <v>203674</v>
      </c>
      <c r="F20" s="54" t="n">
        <v>13</v>
      </c>
      <c r="G20" s="54" t="n">
        <v>6</v>
      </c>
      <c r="H20" s="54" t="n">
        <v>19</v>
      </c>
      <c r="I20" s="54" t="n">
        <v>19718</v>
      </c>
      <c r="J20" s="54" t="n">
        <v>10516</v>
      </c>
      <c r="K20" s="54" t="n">
        <v>30234</v>
      </c>
      <c r="L20" s="54" t="n">
        <v>160</v>
      </c>
      <c r="M20" s="54" t="n">
        <v>22</v>
      </c>
      <c r="N20" s="54" t="n">
        <v>182</v>
      </c>
      <c r="O20" s="54" t="n">
        <v>123632</v>
      </c>
      <c r="P20" s="54" t="n">
        <v>110477</v>
      </c>
      <c r="Q20" s="54" t="n">
        <v>234109</v>
      </c>
      <c r="R20" s="54" t="n">
        <v>288</v>
      </c>
      <c r="S20" s="54" t="n">
        <v>48.3</v>
      </c>
    </row>
    <row r="21">
      <c r="A21" s="54" t="inlineStr">
        <is>
          <t>關東區</t>
        </is>
      </c>
      <c r="B21" s="54" t="inlineStr">
        <is>
          <t>茨城</t>
        </is>
      </c>
      <c r="C21" s="54" t="n">
        <v>100541</v>
      </c>
      <c r="D21" s="54" t="n">
        <v>97369</v>
      </c>
      <c r="E21" s="54" t="n">
        <v>197910</v>
      </c>
      <c r="F21" s="54" t="inlineStr"/>
      <c r="G21" s="54" t="inlineStr"/>
      <c r="H21" s="54" t="inlineStr"/>
      <c r="I21" s="54" t="n">
        <v>20733</v>
      </c>
      <c r="J21" s="54" t="n">
        <v>12456</v>
      </c>
      <c r="K21" s="54" t="n">
        <v>33189</v>
      </c>
      <c r="L21" s="54" t="n">
        <v>14</v>
      </c>
      <c r="M21" s="54" t="n">
        <v>60</v>
      </c>
      <c r="N21" s="54" t="n">
        <v>74</v>
      </c>
      <c r="O21" s="54" t="n">
        <v>121288</v>
      </c>
      <c r="P21" s="54" t="n">
        <v>109885</v>
      </c>
      <c r="Q21" s="54" t="n">
        <v>231173</v>
      </c>
      <c r="R21" s="54" t="n">
        <v>347.1</v>
      </c>
      <c r="S21" s="54" t="n">
        <v>49.9</v>
      </c>
    </row>
    <row r="22">
      <c r="A22" s="54" t="inlineStr">
        <is>
          <t>關東區</t>
        </is>
      </c>
      <c r="B22" s="54" t="inlineStr">
        <is>
          <t>栃木</t>
        </is>
      </c>
      <c r="C22" s="54" t="n">
        <v>81437</v>
      </c>
      <c r="D22" s="54" t="n">
        <v>78477</v>
      </c>
      <c r="E22" s="54" t="n">
        <v>159914</v>
      </c>
      <c r="F22" s="54" t="n">
        <v>24</v>
      </c>
      <c r="G22" s="54" t="n">
        <v>55</v>
      </c>
      <c r="H22" s="54" t="n">
        <v>79</v>
      </c>
      <c r="I22" s="54" t="n">
        <v>15366</v>
      </c>
      <c r="J22" s="54" t="n">
        <v>10455</v>
      </c>
      <c r="K22" s="54" t="n">
        <v>25821</v>
      </c>
      <c r="L22" s="54" t="n">
        <v>48</v>
      </c>
      <c r="M22" s="54" t="n">
        <v>237</v>
      </c>
      <c r="N22" s="54" t="n">
        <v>285</v>
      </c>
      <c r="O22" s="54" t="n">
        <v>96875</v>
      </c>
      <c r="P22" s="54" t="n">
        <v>89224</v>
      </c>
      <c r="Q22" s="54" t="n">
        <v>186099</v>
      </c>
      <c r="R22" s="54" t="n">
        <v>363.5</v>
      </c>
      <c r="S22" s="54" t="n">
        <v>48.1</v>
      </c>
    </row>
    <row r="23">
      <c r="A23" s="54" t="inlineStr">
        <is>
          <t>關東區</t>
        </is>
      </c>
      <c r="B23" s="54" t="inlineStr">
        <is>
          <t>群馬</t>
        </is>
      </c>
      <c r="C23" s="54" t="n">
        <v>78946</v>
      </c>
      <c r="D23" s="54" t="n">
        <v>76631</v>
      </c>
      <c r="E23" s="54" t="n">
        <v>155577</v>
      </c>
      <c r="F23" s="54" t="inlineStr"/>
      <c r="G23" s="54" t="inlineStr"/>
      <c r="H23" s="54" t="inlineStr"/>
      <c r="I23" s="54" t="n">
        <v>14388</v>
      </c>
      <c r="J23" s="54" t="n">
        <v>8467</v>
      </c>
      <c r="K23" s="54" t="n">
        <v>22855</v>
      </c>
      <c r="L23" s="54" t="inlineStr"/>
      <c r="M23" s="54" t="inlineStr"/>
      <c r="N23" s="54" t="inlineStr"/>
      <c r="O23" s="54" t="n">
        <v>93334</v>
      </c>
      <c r="P23" s="54" t="n">
        <v>85098</v>
      </c>
      <c r="Q23" s="54" t="n">
        <v>178432</v>
      </c>
      <c r="R23" s="54" t="n">
        <v>475.8</v>
      </c>
      <c r="S23" s="54" t="n">
        <v>47.4</v>
      </c>
    </row>
    <row r="24">
      <c r="A24" s="54" t="inlineStr">
        <is>
          <t>關東區</t>
        </is>
      </c>
      <c r="B24" s="54" t="inlineStr">
        <is>
          <t>埼玉</t>
        </is>
      </c>
      <c r="C24" s="54" t="n">
        <v>98655</v>
      </c>
      <c r="D24" s="54" t="n">
        <v>94600</v>
      </c>
      <c r="E24" s="54" t="n">
        <v>193255</v>
      </c>
      <c r="F24" s="54" t="inlineStr"/>
      <c r="G24" s="54" t="inlineStr"/>
      <c r="H24" s="54" t="inlineStr"/>
      <c r="I24" s="54" t="n">
        <v>16924</v>
      </c>
      <c r="J24" s="54" t="n">
        <v>8316</v>
      </c>
      <c r="K24" s="54" t="n">
        <v>25240</v>
      </c>
      <c r="L24" s="54" t="inlineStr"/>
      <c r="M24" s="54" t="inlineStr"/>
      <c r="N24" s="54" t="inlineStr"/>
      <c r="O24" s="54" t="n">
        <v>115579</v>
      </c>
      <c r="P24" s="54" t="n">
        <v>102916</v>
      </c>
      <c r="Q24" s="54" t="n">
        <v>218495</v>
      </c>
      <c r="R24" s="54" t="n">
        <v>455.2</v>
      </c>
      <c r="S24" s="54" t="n">
        <v>49.2</v>
      </c>
    </row>
    <row r="25">
      <c r="A25" s="54" t="inlineStr">
        <is>
          <t>關東區</t>
        </is>
      </c>
      <c r="B25" s="54" t="inlineStr">
        <is>
          <t>千葉</t>
        </is>
      </c>
      <c r="C25" s="54" t="n">
        <v>98460</v>
      </c>
      <c r="D25" s="54" t="n">
        <v>95571</v>
      </c>
      <c r="E25" s="54" t="n">
        <v>194031</v>
      </c>
      <c r="F25" s="54" t="n">
        <v>20</v>
      </c>
      <c r="G25" s="54" t="n">
        <v>6</v>
      </c>
      <c r="H25" s="54" t="n">
        <v>26</v>
      </c>
      <c r="I25" s="54" t="n">
        <v>15945</v>
      </c>
      <c r="J25" s="54" t="n">
        <v>9454</v>
      </c>
      <c r="K25" s="54" t="n">
        <v>25399</v>
      </c>
      <c r="L25" s="54" t="n">
        <v>2</v>
      </c>
      <c r="M25" s="54" t="n">
        <v>22</v>
      </c>
      <c r="N25" s="54" t="n">
        <v>24</v>
      </c>
      <c r="O25" s="54" t="n">
        <v>114427</v>
      </c>
      <c r="P25" s="54" t="n">
        <v>105053</v>
      </c>
      <c r="Q25" s="54" t="n">
        <v>219480</v>
      </c>
      <c r="R25" s="54" t="n">
        <v>376.5</v>
      </c>
      <c r="S25" s="54" t="n">
        <v>49.2</v>
      </c>
    </row>
    <row r="26">
      <c r="A26" s="54" t="inlineStr">
        <is>
          <t>關東區</t>
        </is>
      </c>
      <c r="B26" s="54" t="inlineStr">
        <is>
          <t>東京</t>
        </is>
      </c>
      <c r="C26" s="54" t="n">
        <v>215014</v>
      </c>
      <c r="D26" s="54" t="n">
        <v>207336</v>
      </c>
      <c r="E26" s="54" t="n">
        <v>422350</v>
      </c>
      <c r="F26" s="54" t="n">
        <v>222</v>
      </c>
      <c r="G26" s="54" t="n">
        <v>301</v>
      </c>
      <c r="H26" s="54" t="n">
        <v>523</v>
      </c>
      <c r="I26" s="54" t="n">
        <v>18655</v>
      </c>
      <c r="J26" s="54" t="n">
        <v>14110</v>
      </c>
      <c r="K26" s="54" t="n">
        <v>32765</v>
      </c>
      <c r="L26" s="54" t="n">
        <v>9</v>
      </c>
      <c r="M26" s="54" t="n">
        <v>7</v>
      </c>
      <c r="N26" s="54" t="n">
        <v>16</v>
      </c>
      <c r="O26" s="54" t="n">
        <v>233900</v>
      </c>
      <c r="P26" s="54" t="n">
        <v>221754</v>
      </c>
      <c r="Q26" s="54" t="n">
        <v>455654</v>
      </c>
      <c r="R26" s="54" t="n">
        <v>712</v>
      </c>
      <c r="S26" s="54" t="n">
        <v>50.3</v>
      </c>
    </row>
    <row r="27">
      <c r="A27" s="54" t="inlineStr">
        <is>
          <t>關東區</t>
        </is>
      </c>
      <c r="B27" s="54" t="inlineStr">
        <is>
          <t>神奈川</t>
        </is>
      </c>
      <c r="C27" s="54" t="n">
        <v>89179</v>
      </c>
      <c r="D27" s="54" t="n">
        <v>85440</v>
      </c>
      <c r="E27" s="54" t="n">
        <v>174619</v>
      </c>
      <c r="F27" s="54" t="inlineStr"/>
      <c r="G27" s="54" t="inlineStr"/>
      <c r="H27" s="54" t="inlineStr"/>
      <c r="I27" s="54" t="n">
        <v>14385</v>
      </c>
      <c r="J27" s="54" t="n">
        <v>9287</v>
      </c>
      <c r="K27" s="54" t="n">
        <v>23672</v>
      </c>
      <c r="L27" s="54" t="inlineStr"/>
      <c r="M27" s="54" t="inlineStr"/>
      <c r="N27" s="54" t="inlineStr"/>
      <c r="O27" s="54" t="n">
        <v>103564</v>
      </c>
      <c r="P27" s="54" t="n">
        <v>94727</v>
      </c>
      <c r="Q27" s="54" t="n">
        <v>198291</v>
      </c>
      <c r="R27" s="54" t="n">
        <v>563.3</v>
      </c>
      <c r="S27" s="54" t="n">
        <v>51.5</v>
      </c>
    </row>
    <row r="28">
      <c r="A28" s="54" t="inlineStr">
        <is>
          <t>北陸區</t>
        </is>
      </c>
      <c r="B28" s="54" t="inlineStr">
        <is>
          <t>新潟</t>
        </is>
      </c>
      <c r="C28" s="54" t="n">
        <v>141571</v>
      </c>
      <c r="D28" s="54" t="n">
        <v>135744</v>
      </c>
      <c r="E28" s="54" t="n">
        <v>277315</v>
      </c>
      <c r="F28" s="54" t="inlineStr"/>
      <c r="G28" s="54" t="inlineStr"/>
      <c r="H28" s="54" t="inlineStr"/>
      <c r="I28" s="54" t="n">
        <v>22365</v>
      </c>
      <c r="J28" s="54" t="n">
        <v>7234</v>
      </c>
      <c r="K28" s="54" t="n">
        <v>29599</v>
      </c>
      <c r="L28" s="54" t="inlineStr"/>
      <c r="M28" s="54" t="inlineStr"/>
      <c r="N28" s="54" t="inlineStr"/>
      <c r="O28" s="54" t="n">
        <v>163936</v>
      </c>
      <c r="P28" s="54" t="n">
        <v>142978</v>
      </c>
      <c r="Q28" s="54" t="n">
        <v>306914</v>
      </c>
      <c r="R28" s="54" t="n">
        <v>294.5</v>
      </c>
      <c r="S28" s="54" t="n">
        <v>47.1</v>
      </c>
    </row>
    <row r="29">
      <c r="A29" s="54" t="inlineStr">
        <is>
          <t>北陸區</t>
        </is>
      </c>
      <c r="B29" s="54" t="inlineStr">
        <is>
          <t>富山</t>
        </is>
      </c>
      <c r="C29" s="54" t="n">
        <v>61006</v>
      </c>
      <c r="D29" s="54" t="n">
        <v>59025</v>
      </c>
      <c r="E29" s="54" t="n">
        <v>120031</v>
      </c>
      <c r="F29" s="54" t="inlineStr"/>
      <c r="G29" s="54" t="n">
        <v>273</v>
      </c>
      <c r="H29" s="54" t="n">
        <v>273</v>
      </c>
      <c r="I29" s="54" t="n">
        <v>8972</v>
      </c>
      <c r="J29" s="54" t="n">
        <v>3915</v>
      </c>
      <c r="K29" s="54" t="n">
        <v>12887</v>
      </c>
      <c r="L29" s="54" t="n">
        <v>22</v>
      </c>
      <c r="M29" s="54" t="inlineStr"/>
      <c r="N29" s="54" t="n">
        <v>22</v>
      </c>
      <c r="O29" s="54" t="n">
        <v>70000</v>
      </c>
      <c r="P29" s="54" t="n">
        <v>63213</v>
      </c>
      <c r="Q29" s="54" t="n">
        <v>133213</v>
      </c>
      <c r="R29" s="54" t="n">
        <v>334.7</v>
      </c>
      <c r="S29" s="54" t="n">
        <v>47.9</v>
      </c>
    </row>
    <row r="30">
      <c r="A30" s="54" t="inlineStr">
        <is>
          <t>北陸區</t>
        </is>
      </c>
      <c r="B30" s="54" t="inlineStr">
        <is>
          <t>石川</t>
        </is>
      </c>
      <c r="C30" s="54" t="n">
        <v>57734</v>
      </c>
      <c r="D30" s="54" t="n">
        <v>55227</v>
      </c>
      <c r="E30" s="54" t="n">
        <v>112961</v>
      </c>
      <c r="F30" s="54" t="inlineStr"/>
      <c r="G30" s="54" t="inlineStr"/>
      <c r="H30" s="54" t="inlineStr"/>
      <c r="I30" s="54" t="n">
        <v>11711</v>
      </c>
      <c r="J30" s="54" t="n">
        <v>5131</v>
      </c>
      <c r="K30" s="54" t="n">
        <v>16842</v>
      </c>
      <c r="L30" s="54" t="n">
        <v>113</v>
      </c>
      <c r="M30" s="54" t="n">
        <v>111</v>
      </c>
      <c r="N30" s="54" t="n">
        <v>224</v>
      </c>
      <c r="O30" s="54" t="n">
        <v>69558</v>
      </c>
      <c r="P30" s="54" t="n">
        <v>60469</v>
      </c>
      <c r="Q30" s="54" t="n">
        <v>130027</v>
      </c>
      <c r="R30" s="54" t="n">
        <v>272.6</v>
      </c>
      <c r="S30" s="54" t="n">
        <v>41.6</v>
      </c>
    </row>
    <row r="31">
      <c r="A31" s="54" t="inlineStr">
        <is>
          <t>北陸區</t>
        </is>
      </c>
      <c r="B31" s="54" t="inlineStr">
        <is>
          <t>福井</t>
        </is>
      </c>
      <c r="C31" s="54" t="n">
        <v>45487</v>
      </c>
      <c r="D31" s="54" t="n">
        <v>43642</v>
      </c>
      <c r="E31" s="54" t="n">
        <v>89129</v>
      </c>
      <c r="F31" s="54" t="inlineStr"/>
      <c r="G31" s="54" t="inlineStr"/>
      <c r="H31" s="54" t="inlineStr"/>
      <c r="I31" s="54" t="n">
        <v>8985</v>
      </c>
      <c r="J31" s="54" t="n">
        <v>3965</v>
      </c>
      <c r="K31" s="54" t="n">
        <v>12950</v>
      </c>
      <c r="L31" s="54" t="n">
        <v>30</v>
      </c>
      <c r="M31" s="54" t="n">
        <v>5</v>
      </c>
      <c r="N31" s="54" t="n">
        <v>35</v>
      </c>
      <c r="O31" s="54" t="n">
        <v>54502</v>
      </c>
      <c r="P31" s="54" t="n">
        <v>47612</v>
      </c>
      <c r="Q31" s="54" t="n">
        <v>102114</v>
      </c>
      <c r="R31" s="54" t="n">
        <v>259.8</v>
      </c>
      <c r="S31" s="54" t="n">
        <v>40.6</v>
      </c>
    </row>
    <row r="32">
      <c r="A32" s="54" t="inlineStr">
        <is>
          <t>東山區</t>
        </is>
      </c>
      <c r="B32" s="54" t="inlineStr">
        <is>
          <t>山梨</t>
        </is>
      </c>
      <c r="C32" s="54" t="n">
        <v>46522</v>
      </c>
      <c r="D32" s="54" t="n">
        <v>45309</v>
      </c>
      <c r="E32" s="54" t="n">
        <v>91831</v>
      </c>
      <c r="F32" s="54" t="n">
        <v>5</v>
      </c>
      <c r="G32" s="54" t="n">
        <v>1</v>
      </c>
      <c r="H32" s="54" t="n">
        <v>6</v>
      </c>
      <c r="I32" s="54" t="n">
        <v>9919</v>
      </c>
      <c r="J32" s="54" t="n">
        <v>4133</v>
      </c>
      <c r="K32" s="54" t="n">
        <v>14052</v>
      </c>
      <c r="L32" s="54" t="inlineStr"/>
      <c r="M32" s="54" t="n">
        <v>65</v>
      </c>
      <c r="N32" s="54" t="n">
        <v>65</v>
      </c>
      <c r="O32" s="54" t="n">
        <v>56446</v>
      </c>
      <c r="P32" s="54" t="n">
        <v>49508</v>
      </c>
      <c r="Q32" s="54" t="n">
        <v>105954</v>
      </c>
      <c r="R32" s="54" t="n">
        <v>331.1</v>
      </c>
      <c r="S32" s="54" t="n">
        <v>49.6</v>
      </c>
    </row>
    <row r="33">
      <c r="A33" s="54" t="inlineStr">
        <is>
          <t>東山區</t>
        </is>
      </c>
      <c r="B33" s="54" t="inlineStr">
        <is>
          <t>長野</t>
        </is>
      </c>
      <c r="C33" s="54" t="n">
        <v>111392</v>
      </c>
      <c r="D33" s="54" t="n">
        <v>109287</v>
      </c>
      <c r="E33" s="54" t="n">
        <v>220679</v>
      </c>
      <c r="F33" s="54" t="n">
        <v>43</v>
      </c>
      <c r="G33" s="54" t="n">
        <v>27</v>
      </c>
      <c r="H33" s="54" t="n">
        <v>70</v>
      </c>
      <c r="I33" s="54" t="n">
        <v>22368</v>
      </c>
      <c r="J33" s="54" t="n">
        <v>11564</v>
      </c>
      <c r="K33" s="54" t="n">
        <v>33932</v>
      </c>
      <c r="L33" s="54" t="inlineStr"/>
      <c r="M33" s="54" t="inlineStr"/>
      <c r="N33" s="54" t="inlineStr"/>
      <c r="O33" s="54" t="n">
        <v>133803</v>
      </c>
      <c r="P33" s="54" t="n">
        <v>120878</v>
      </c>
      <c r="Q33" s="54" t="n">
        <v>254681</v>
      </c>
      <c r="R33" s="54" t="n">
        <v>365.9</v>
      </c>
      <c r="S33" s="54" t="n">
        <v>38.7</v>
      </c>
    </row>
    <row r="34">
      <c r="A34" s="54" t="inlineStr">
        <is>
          <t>東山區</t>
        </is>
      </c>
      <c r="B34" s="54" t="inlineStr">
        <is>
          <t>岐阜</t>
        </is>
      </c>
      <c r="C34" s="54" t="n">
        <v>82206</v>
      </c>
      <c r="D34" s="54" t="n">
        <v>80314</v>
      </c>
      <c r="E34" s="54" t="n">
        <v>162520</v>
      </c>
      <c r="F34" s="54" t="n">
        <v>20</v>
      </c>
      <c r="G34" s="54" t="n">
        <v>20</v>
      </c>
      <c r="H34" s="54" t="n">
        <v>40</v>
      </c>
      <c r="I34" s="54" t="n">
        <v>16188</v>
      </c>
      <c r="J34" s="54" t="n">
        <v>7740</v>
      </c>
      <c r="K34" s="54" t="n">
        <v>23928</v>
      </c>
      <c r="L34" s="54" t="n">
        <v>50</v>
      </c>
      <c r="M34" s="54" t="n">
        <v>22</v>
      </c>
      <c r="N34" s="54" t="n">
        <v>72</v>
      </c>
      <c r="O34" s="54" t="n">
        <v>98464</v>
      </c>
      <c r="P34" s="54" t="n">
        <v>88096</v>
      </c>
      <c r="Q34" s="54" t="n">
        <v>186560</v>
      </c>
      <c r="R34" s="54" t="n">
        <v>293.3</v>
      </c>
      <c r="S34" s="54" t="n">
        <v>46.6</v>
      </c>
    </row>
    <row r="35">
      <c r="A35" s="54" t="inlineStr">
        <is>
          <t>東海區</t>
        </is>
      </c>
      <c r="B35" s="54" t="inlineStr">
        <is>
          <t>静岡</t>
        </is>
      </c>
      <c r="C35" s="54" t="n">
        <v>121676</v>
      </c>
      <c r="D35" s="54" t="n">
        <v>117514</v>
      </c>
      <c r="E35" s="54" t="n">
        <v>239190</v>
      </c>
      <c r="F35" s="54" t="inlineStr"/>
      <c r="G35" s="54" t="inlineStr"/>
      <c r="H35" s="54" t="inlineStr"/>
      <c r="I35" s="54" t="n">
        <v>25352</v>
      </c>
      <c r="J35" s="54" t="n">
        <v>14233</v>
      </c>
      <c r="K35" s="54" t="n">
        <v>39585</v>
      </c>
      <c r="L35" s="54" t="n">
        <v>14</v>
      </c>
      <c r="M35" s="54" t="n">
        <v>5</v>
      </c>
      <c r="N35" s="54" t="n">
        <v>19</v>
      </c>
      <c r="O35" s="54" t="n">
        <v>147042</v>
      </c>
      <c r="P35" s="54" t="n">
        <v>131752</v>
      </c>
      <c r="Q35" s="54" t="n">
        <v>278794</v>
      </c>
      <c r="R35" s="54" t="n">
        <v>457</v>
      </c>
      <c r="S35" s="54" t="n">
        <v>47.3</v>
      </c>
    </row>
    <row r="36">
      <c r="A36" s="54" t="inlineStr">
        <is>
          <t>東海區</t>
        </is>
      </c>
      <c r="B36" s="54" t="inlineStr">
        <is>
          <t>愛知</t>
        </is>
      </c>
      <c r="C36" s="54" t="n">
        <v>157132</v>
      </c>
      <c r="D36" s="54" t="n">
        <v>151537</v>
      </c>
      <c r="E36" s="54" t="n">
        <v>308669</v>
      </c>
      <c r="F36" s="54" t="inlineStr"/>
      <c r="G36" s="54" t="inlineStr"/>
      <c r="H36" s="54" t="inlineStr"/>
      <c r="I36" s="54" t="n">
        <v>26604</v>
      </c>
      <c r="J36" s="54" t="n">
        <v>12862</v>
      </c>
      <c r="K36" s="54" t="n">
        <v>39466</v>
      </c>
      <c r="L36" s="54" t="n">
        <v>27</v>
      </c>
      <c r="M36" s="54" t="inlineStr"/>
      <c r="N36" s="54" t="n">
        <v>27</v>
      </c>
      <c r="O36" s="54" t="n">
        <v>183763</v>
      </c>
      <c r="P36" s="54" t="n">
        <v>164399</v>
      </c>
      <c r="Q36" s="54" t="n">
        <v>348162</v>
      </c>
      <c r="R36" s="54" t="n">
        <v>512</v>
      </c>
      <c r="S36" s="54" t="n">
        <v>45.6</v>
      </c>
    </row>
    <row r="37">
      <c r="A37" s="54" t="inlineStr">
        <is>
          <t>東海區</t>
        </is>
      </c>
      <c r="B37" s="54" t="inlineStr">
        <is>
          <t>三重</t>
        </is>
      </c>
      <c r="C37" s="54" t="n">
        <v>80255</v>
      </c>
      <c r="D37" s="54" t="n">
        <v>77065</v>
      </c>
      <c r="E37" s="54" t="n">
        <v>157320</v>
      </c>
      <c r="F37" s="54" t="inlineStr"/>
      <c r="G37" s="54" t="inlineStr"/>
      <c r="H37" s="54" t="inlineStr"/>
      <c r="I37" s="54" t="n">
        <v>16807</v>
      </c>
      <c r="J37" s="54" t="n">
        <v>10045</v>
      </c>
      <c r="K37" s="54" t="n">
        <v>26852</v>
      </c>
      <c r="L37" s="54" t="inlineStr"/>
      <c r="M37" s="54" t="inlineStr"/>
      <c r="N37" s="54" t="inlineStr"/>
      <c r="O37" s="54" t="n">
        <v>97062</v>
      </c>
      <c r="P37" s="54" t="n">
        <v>87110</v>
      </c>
      <c r="Q37" s="54" t="n">
        <v>184172</v>
      </c>
      <c r="R37" s="54" t="n">
        <v>369.1</v>
      </c>
      <c r="S37" s="54" t="n">
        <v>42.6</v>
      </c>
    </row>
    <row r="38">
      <c r="A38" s="54" t="inlineStr">
        <is>
          <t>近畿區</t>
        </is>
      </c>
      <c r="B38" s="54" t="inlineStr">
        <is>
          <t>滋賀</t>
        </is>
      </c>
      <c r="C38" s="54" t="n">
        <v>49188</v>
      </c>
      <c r="D38" s="54" t="n">
        <v>46701</v>
      </c>
      <c r="E38" s="54" t="n">
        <v>95889</v>
      </c>
      <c r="F38" s="54" t="inlineStr"/>
      <c r="G38" s="54" t="inlineStr"/>
      <c r="H38" s="54" t="inlineStr"/>
      <c r="I38" s="54" t="n">
        <v>9279</v>
      </c>
      <c r="J38" s="54" t="n">
        <v>4502</v>
      </c>
      <c r="K38" s="54" t="n">
        <v>13781</v>
      </c>
      <c r="L38" s="54" t="inlineStr"/>
      <c r="M38" s="54" t="inlineStr"/>
      <c r="N38" s="54" t="inlineStr"/>
      <c r="O38" s="54" t="n">
        <v>58467</v>
      </c>
      <c r="P38" s="54" t="n">
        <v>51203</v>
      </c>
      <c r="Q38" s="54" t="n">
        <v>109670</v>
      </c>
      <c r="R38" s="54" t="n">
        <v>324.5</v>
      </c>
      <c r="S38" s="54" t="n">
        <v>44.2</v>
      </c>
    </row>
    <row r="39">
      <c r="A39" s="54" t="inlineStr">
        <is>
          <t>近畿區</t>
        </is>
      </c>
      <c r="B39" s="54" t="inlineStr">
        <is>
          <t>京都</t>
        </is>
      </c>
      <c r="C39" s="54" t="n">
        <v>83872</v>
      </c>
      <c r="D39" s="54" t="n">
        <v>80053</v>
      </c>
      <c r="E39" s="54" t="n">
        <v>163925</v>
      </c>
      <c r="F39" s="54" t="n">
        <v>14</v>
      </c>
      <c r="G39" s="54" t="n">
        <v>4</v>
      </c>
      <c r="H39" s="54" t="n">
        <v>18</v>
      </c>
      <c r="I39" s="54" t="n">
        <v>13281</v>
      </c>
      <c r="J39" s="54" t="n">
        <v>7103</v>
      </c>
      <c r="K39" s="54" t="n">
        <v>20384</v>
      </c>
      <c r="L39" s="54" t="n">
        <v>10</v>
      </c>
      <c r="M39" s="54" t="n">
        <v>143</v>
      </c>
      <c r="N39" s="54" t="n">
        <v>153</v>
      </c>
      <c r="O39" s="54" t="n">
        <v>97177</v>
      </c>
      <c r="P39" s="54" t="n">
        <v>87303</v>
      </c>
      <c r="Q39" s="54" t="n">
        <v>184480</v>
      </c>
      <c r="R39" s="54" t="n">
        <v>415.5</v>
      </c>
      <c r="S39" s="54" t="n">
        <v>45.1</v>
      </c>
    </row>
    <row r="40">
      <c r="A40" s="54" t="inlineStr">
        <is>
          <t>近畿區</t>
        </is>
      </c>
      <c r="B40" s="54" t="inlineStr">
        <is>
          <t>大阪</t>
        </is>
      </c>
      <c r="C40" s="54" t="n">
        <v>164962</v>
      </c>
      <c r="D40" s="54" t="n">
        <v>156102</v>
      </c>
      <c r="E40" s="54" t="n">
        <v>321064</v>
      </c>
      <c r="F40" s="54" t="n">
        <v>20</v>
      </c>
      <c r="G40" s="54" t="n">
        <v>342</v>
      </c>
      <c r="H40" s="54" t="n">
        <v>362</v>
      </c>
      <c r="I40" s="54" t="n">
        <v>20624</v>
      </c>
      <c r="J40" s="54" t="n">
        <v>12327</v>
      </c>
      <c r="K40" s="54" t="n">
        <v>32951</v>
      </c>
      <c r="L40" s="54" t="n">
        <v>54</v>
      </c>
      <c r="M40" s="54" t="n">
        <v>38</v>
      </c>
      <c r="N40" s="54" t="n">
        <v>92</v>
      </c>
      <c r="O40" s="54" t="n">
        <v>185660</v>
      </c>
      <c r="P40" s="54" t="n">
        <v>168809</v>
      </c>
      <c r="Q40" s="54" t="n">
        <v>354469</v>
      </c>
      <c r="R40" s="54" t="n">
        <v>665</v>
      </c>
      <c r="S40" s="54" t="n">
        <v>46.6</v>
      </c>
    </row>
    <row r="41">
      <c r="A41" s="54" t="inlineStr">
        <is>
          <t>近畿區</t>
        </is>
      </c>
      <c r="B41" s="54" t="inlineStr">
        <is>
          <t>兵庫</t>
        </is>
      </c>
      <c r="C41" s="54" t="n">
        <v>160146</v>
      </c>
      <c r="D41" s="54" t="n">
        <v>153808</v>
      </c>
      <c r="E41" s="54" t="n">
        <v>313954</v>
      </c>
      <c r="F41" s="54" t="inlineStr"/>
      <c r="G41" s="54" t="inlineStr"/>
      <c r="H41" s="54" t="inlineStr"/>
      <c r="I41" s="54" t="n">
        <v>28742</v>
      </c>
      <c r="J41" s="54" t="n">
        <v>16636</v>
      </c>
      <c r="K41" s="54" t="n">
        <v>45378</v>
      </c>
      <c r="L41" s="54" t="n">
        <v>10</v>
      </c>
      <c r="M41" s="54" t="n">
        <v>5</v>
      </c>
      <c r="N41" s="54" t="n">
        <v>15</v>
      </c>
      <c r="O41" s="54" t="n">
        <v>188898</v>
      </c>
      <c r="P41" s="54" t="n">
        <v>170449</v>
      </c>
      <c r="Q41" s="54" t="n">
        <v>359347</v>
      </c>
      <c r="R41" s="54" t="n">
        <v>525.4</v>
      </c>
      <c r="S41" s="54" t="n">
        <v>45.9</v>
      </c>
    </row>
    <row r="42">
      <c r="A42" s="54" t="inlineStr">
        <is>
          <t>近畿區</t>
        </is>
      </c>
      <c r="B42" s="54" t="inlineStr">
        <is>
          <t>奈良</t>
        </is>
      </c>
      <c r="C42" s="54" t="n">
        <v>43510</v>
      </c>
      <c r="D42" s="54" t="n">
        <v>41745</v>
      </c>
      <c r="E42" s="54" t="n">
        <v>85255</v>
      </c>
      <c r="F42" s="54" t="inlineStr"/>
      <c r="G42" s="54" t="n">
        <v>56</v>
      </c>
      <c r="H42" s="54" t="n">
        <v>56</v>
      </c>
      <c r="I42" s="54" t="n">
        <v>8267</v>
      </c>
      <c r="J42" s="54" t="n">
        <v>5268</v>
      </c>
      <c r="K42" s="54" t="n">
        <v>13535</v>
      </c>
      <c r="L42" s="54" t="inlineStr"/>
      <c r="M42" s="54" t="n">
        <v>285</v>
      </c>
      <c r="N42" s="54" t="n">
        <v>285</v>
      </c>
      <c r="O42" s="54" t="n">
        <v>51777</v>
      </c>
      <c r="P42" s="54" t="n">
        <v>47354</v>
      </c>
      <c r="Q42" s="54" t="n">
        <v>99131</v>
      </c>
      <c r="R42" s="54" t="n">
        <v>257.5</v>
      </c>
      <c r="S42" s="54" t="n">
        <v>43.7</v>
      </c>
    </row>
    <row r="43">
      <c r="A43" s="54" t="inlineStr">
        <is>
          <t>近畿區</t>
        </is>
      </c>
      <c r="B43" s="54" t="inlineStr">
        <is>
          <t>和歌山</t>
        </is>
      </c>
      <c r="C43" s="54" t="n">
        <v>59105</v>
      </c>
      <c r="D43" s="54" t="n">
        <v>56597</v>
      </c>
      <c r="E43" s="54" t="n">
        <v>115702</v>
      </c>
      <c r="F43" s="54" t="inlineStr"/>
      <c r="G43" s="54" t="inlineStr"/>
      <c r="H43" s="54" t="inlineStr"/>
      <c r="I43" s="54" t="n">
        <v>9986</v>
      </c>
      <c r="J43" s="54" t="n">
        <v>5906</v>
      </c>
      <c r="K43" s="54" t="n">
        <v>15892</v>
      </c>
      <c r="L43" s="54" t="inlineStr"/>
      <c r="M43" s="54" t="inlineStr"/>
      <c r="N43" s="54" t="inlineStr"/>
      <c r="O43" s="54" t="n">
        <v>69091</v>
      </c>
      <c r="P43" s="54" t="n">
        <v>62503</v>
      </c>
      <c r="Q43" s="54" t="n">
        <v>131594</v>
      </c>
      <c r="R43" s="54" t="n">
        <v>284.2</v>
      </c>
      <c r="S43" s="54" t="n">
        <v>44.1</v>
      </c>
    </row>
    <row r="44">
      <c r="A44" s="54" t="inlineStr">
        <is>
          <t>中國區</t>
        </is>
      </c>
      <c r="B44" s="54" t="inlineStr">
        <is>
          <t>鳥取</t>
        </is>
      </c>
      <c r="C44" s="54" t="n">
        <v>32042</v>
      </c>
      <c r="D44" s="54" t="n">
        <v>30810</v>
      </c>
      <c r="E44" s="54" t="n">
        <v>62852</v>
      </c>
      <c r="F44" s="54" t="inlineStr"/>
      <c r="G44" s="54" t="inlineStr"/>
      <c r="H44" s="54" t="inlineStr"/>
      <c r="I44" s="54" t="n">
        <v>6520</v>
      </c>
      <c r="J44" s="54" t="n">
        <v>3140</v>
      </c>
      <c r="K44" s="54" t="n">
        <v>9660</v>
      </c>
      <c r="L44" s="54" t="n">
        <v>11</v>
      </c>
      <c r="M44" s="54" t="n">
        <v>4</v>
      </c>
      <c r="N44" s="54" t="n">
        <v>15</v>
      </c>
      <c r="O44" s="54" t="n">
        <v>38573</v>
      </c>
      <c r="P44" s="54" t="n">
        <v>33954</v>
      </c>
      <c r="Q44" s="54" t="n">
        <v>72527</v>
      </c>
      <c r="R44" s="54" t="n">
        <v>259</v>
      </c>
      <c r="S44" s="54" t="n">
        <v>41.3</v>
      </c>
    </row>
    <row r="45">
      <c r="A45" s="54" t="inlineStr">
        <is>
          <t>中國區</t>
        </is>
      </c>
      <c r="B45" s="54" t="inlineStr">
        <is>
          <t>島根</t>
        </is>
      </c>
      <c r="C45" s="54" t="n">
        <v>48761</v>
      </c>
      <c r="D45" s="54" t="n">
        <v>46891</v>
      </c>
      <c r="E45" s="54" t="n">
        <v>95652</v>
      </c>
      <c r="F45" s="54" t="inlineStr"/>
      <c r="G45" s="54" t="inlineStr"/>
      <c r="H45" s="54" t="inlineStr"/>
      <c r="I45" s="54" t="n">
        <v>9250</v>
      </c>
      <c r="J45" s="54" t="n">
        <v>3912</v>
      </c>
      <c r="K45" s="54" t="n">
        <v>13162</v>
      </c>
      <c r="L45" s="54" t="n">
        <v>78</v>
      </c>
      <c r="M45" s="54" t="n">
        <v>21</v>
      </c>
      <c r="N45" s="54" t="n">
        <v>99</v>
      </c>
      <c r="O45" s="54" t="n">
        <v>58089</v>
      </c>
      <c r="P45" s="54" t="n">
        <v>50824</v>
      </c>
      <c r="Q45" s="54" t="n">
        <v>108913</v>
      </c>
      <c r="R45" s="54" t="n">
        <v>219.1</v>
      </c>
      <c r="S45" s="54" t="n">
        <v>42.2</v>
      </c>
    </row>
    <row r="46">
      <c r="A46" s="54" t="inlineStr">
        <is>
          <t>中國區</t>
        </is>
      </c>
      <c r="B46" s="54" t="inlineStr">
        <is>
          <t>岡山</t>
        </is>
      </c>
      <c r="C46" s="54" t="n">
        <v>83279</v>
      </c>
      <c r="D46" s="54" t="n">
        <v>80350</v>
      </c>
      <c r="E46" s="54" t="n">
        <v>163629</v>
      </c>
      <c r="F46" s="54" t="n">
        <v>5</v>
      </c>
      <c r="G46" s="54" t="n">
        <v>29</v>
      </c>
      <c r="H46" s="54" t="n">
        <v>34</v>
      </c>
      <c r="I46" s="54" t="n">
        <v>18592</v>
      </c>
      <c r="J46" s="54" t="n">
        <v>13152</v>
      </c>
      <c r="K46" s="54" t="n">
        <v>31744</v>
      </c>
      <c r="L46" s="54" t="inlineStr"/>
      <c r="M46" s="54" t="inlineStr"/>
      <c r="N46" s="54" t="inlineStr"/>
      <c r="O46" s="54" t="n">
        <v>101876</v>
      </c>
      <c r="P46" s="54" t="n">
        <v>93531</v>
      </c>
      <c r="Q46" s="54" t="n">
        <v>195407</v>
      </c>
      <c r="R46" s="54" t="n">
        <v>312.2</v>
      </c>
      <c r="S46" s="54" t="n">
        <v>42</v>
      </c>
    </row>
    <row r="47">
      <c r="A47" s="54" t="inlineStr">
        <is>
          <t>中國區</t>
        </is>
      </c>
      <c r="B47" s="54" t="inlineStr">
        <is>
          <t>広島</t>
        </is>
      </c>
      <c r="C47" s="54" t="n">
        <v>116047</v>
      </c>
      <c r="D47" s="54" t="n">
        <v>111640</v>
      </c>
      <c r="E47" s="54" t="n">
        <v>227687</v>
      </c>
      <c r="F47" s="54" t="inlineStr"/>
      <c r="G47" s="54" t="inlineStr"/>
      <c r="H47" s="54" t="inlineStr"/>
      <c r="I47" s="54" t="n">
        <v>24178</v>
      </c>
      <c r="J47" s="54" t="n">
        <v>16304</v>
      </c>
      <c r="K47" s="54" t="n">
        <v>40482</v>
      </c>
      <c r="L47" s="54" t="n">
        <v>27</v>
      </c>
      <c r="M47" s="54" t="n">
        <v>2</v>
      </c>
      <c r="N47" s="54" t="n">
        <v>29</v>
      </c>
      <c r="O47" s="54" t="n">
        <v>140252</v>
      </c>
      <c r="P47" s="54" t="n">
        <v>127946</v>
      </c>
      <c r="Q47" s="54" t="n">
        <v>268198</v>
      </c>
      <c r="R47" s="54" t="n">
        <v>354.8</v>
      </c>
      <c r="S47" s="54" t="n">
        <v>46.9</v>
      </c>
    </row>
    <row r="48">
      <c r="A48" s="54" t="inlineStr">
        <is>
          <t>中國區</t>
        </is>
      </c>
      <c r="B48" s="54" t="inlineStr">
        <is>
          <t>山口</t>
        </is>
      </c>
      <c r="C48" s="54" t="n">
        <v>74251</v>
      </c>
      <c r="D48" s="54" t="n">
        <v>71340</v>
      </c>
      <c r="E48" s="54" t="n">
        <v>145591</v>
      </c>
      <c r="F48" s="54" t="inlineStr"/>
      <c r="G48" s="54" t="n">
        <v>12</v>
      </c>
      <c r="H48" s="54" t="n">
        <v>12</v>
      </c>
      <c r="I48" s="54" t="n">
        <v>16229</v>
      </c>
      <c r="J48" s="54" t="n">
        <v>11465</v>
      </c>
      <c r="K48" s="54" t="n">
        <v>27694</v>
      </c>
      <c r="L48" s="54" t="n">
        <v>22</v>
      </c>
      <c r="M48" s="54" t="n">
        <v>40</v>
      </c>
      <c r="N48" s="54" t="n">
        <v>62</v>
      </c>
      <c r="O48" s="54" t="n">
        <v>90502</v>
      </c>
      <c r="P48" s="54" t="n">
        <v>82857</v>
      </c>
      <c r="Q48" s="54" t="n">
        <v>173359</v>
      </c>
      <c r="R48" s="54" t="n">
        <v>327.7</v>
      </c>
      <c r="S48" s="54" t="n">
        <v>433</v>
      </c>
    </row>
    <row r="49">
      <c r="A49" s="54" t="inlineStr">
        <is>
          <t>四國區</t>
        </is>
      </c>
      <c r="B49" s="54" t="inlineStr">
        <is>
          <t>徳島</t>
        </is>
      </c>
      <c r="C49" s="54" t="n">
        <v>50652</v>
      </c>
      <c r="D49" s="54" t="n">
        <v>47942</v>
      </c>
      <c r="E49" s="54" t="n">
        <v>98594</v>
      </c>
      <c r="F49" s="54" t="inlineStr"/>
      <c r="G49" s="54" t="inlineStr"/>
      <c r="H49" s="54" t="inlineStr"/>
      <c r="I49" s="54" t="n">
        <v>10040</v>
      </c>
      <c r="J49" s="54" t="n">
        <v>4740</v>
      </c>
      <c r="K49" s="54" t="n">
        <v>14780</v>
      </c>
      <c r="L49" s="54" t="inlineStr"/>
      <c r="M49" s="54" t="inlineStr"/>
      <c r="N49" s="54" t="inlineStr"/>
      <c r="O49" s="54" t="n">
        <v>60692</v>
      </c>
      <c r="P49" s="54" t="n">
        <v>52682</v>
      </c>
      <c r="Q49" s="54" t="n">
        <v>113374</v>
      </c>
      <c r="R49" s="54" t="n">
        <v>308.1</v>
      </c>
      <c r="S49" s="54" t="n">
        <v>44.7</v>
      </c>
    </row>
    <row r="50">
      <c r="A50" s="54" t="inlineStr">
        <is>
          <t>四國區</t>
        </is>
      </c>
      <c r="B50" s="54" t="inlineStr">
        <is>
          <t>香川</t>
        </is>
      </c>
      <c r="C50" s="54" t="n">
        <v>53968</v>
      </c>
      <c r="D50" s="54" t="n">
        <v>51881</v>
      </c>
      <c r="E50" s="54" t="n">
        <v>105849</v>
      </c>
      <c r="F50" s="54" t="inlineStr"/>
      <c r="G50" s="54" t="inlineStr"/>
      <c r="H50" s="54" t="inlineStr"/>
      <c r="I50" s="54" t="n">
        <v>9522</v>
      </c>
      <c r="J50" s="54" t="n">
        <v>5020</v>
      </c>
      <c r="K50" s="54" t="n">
        <v>14542</v>
      </c>
      <c r="L50" s="54" t="inlineStr"/>
      <c r="M50" s="54" t="inlineStr"/>
      <c r="N50" s="54" t="inlineStr"/>
      <c r="O50" s="54" t="n">
        <v>63490</v>
      </c>
      <c r="P50" s="54" t="n">
        <v>56901</v>
      </c>
      <c r="Q50" s="54" t="n">
        <v>120391</v>
      </c>
      <c r="R50" s="54" t="n">
        <v>418</v>
      </c>
      <c r="S50" s="54" t="n">
        <v>43</v>
      </c>
    </row>
    <row r="51">
      <c r="A51" s="54" t="inlineStr">
        <is>
          <t>四國區</t>
        </is>
      </c>
      <c r="B51" s="54" t="inlineStr">
        <is>
          <t>愛媛</t>
        </is>
      </c>
      <c r="C51" s="54" t="n">
        <v>78468</v>
      </c>
      <c r="D51" s="54" t="n">
        <v>76222</v>
      </c>
      <c r="E51" s="54" t="n">
        <v>154690</v>
      </c>
      <c r="F51" s="54" t="n">
        <v>28</v>
      </c>
      <c r="G51" s="54" t="n">
        <v>70</v>
      </c>
      <c r="H51" s="54" t="n">
        <v>98</v>
      </c>
      <c r="I51" s="54" t="n">
        <v>13815</v>
      </c>
      <c r="J51" s="54" t="n">
        <v>7805</v>
      </c>
      <c r="K51" s="54" t="n">
        <v>21620</v>
      </c>
      <c r="L51" s="54" t="n">
        <v>9</v>
      </c>
      <c r="M51" s="54" t="n">
        <v>46</v>
      </c>
      <c r="N51" s="54" t="n">
        <v>55</v>
      </c>
      <c r="O51" s="54" t="n">
        <v>92320</v>
      </c>
      <c r="P51" s="54" t="n">
        <v>84143</v>
      </c>
      <c r="Q51" s="54" t="n">
        <v>176463</v>
      </c>
      <c r="R51" s="54" t="n">
        <v>203.5</v>
      </c>
      <c r="S51" s="54" t="n">
        <v>43.8</v>
      </c>
    </row>
    <row r="52">
      <c r="A52" s="54" t="inlineStr">
        <is>
          <t>四國區</t>
        </is>
      </c>
      <c r="B52" s="54" t="inlineStr">
        <is>
          <t>高知</t>
        </is>
      </c>
      <c r="C52" s="54" t="n">
        <v>46533</v>
      </c>
      <c r="D52" s="54" t="n">
        <v>44321</v>
      </c>
      <c r="E52" s="54" t="n">
        <v>90854</v>
      </c>
      <c r="F52" s="54" t="n">
        <v>294</v>
      </c>
      <c r="G52" s="54" t="n">
        <v>218</v>
      </c>
      <c r="H52" s="54" t="n">
        <v>512</v>
      </c>
      <c r="I52" s="54" t="n">
        <v>6880</v>
      </c>
      <c r="J52" s="54" t="n">
        <v>3399</v>
      </c>
      <c r="K52" s="54" t="n">
        <v>10279</v>
      </c>
      <c r="L52" s="54" t="n">
        <v>47</v>
      </c>
      <c r="M52" s="54" t="n">
        <v>16</v>
      </c>
      <c r="N52" s="54" t="n">
        <v>63</v>
      </c>
      <c r="O52" s="54" t="n">
        <v>53754</v>
      </c>
      <c r="P52" s="54" t="n">
        <v>47954</v>
      </c>
      <c r="Q52" s="54" t="n">
        <v>101708</v>
      </c>
      <c r="R52" s="54" t="n">
        <v>203.4</v>
      </c>
      <c r="S52" s="54" t="n">
        <v>41.4</v>
      </c>
    </row>
    <row r="53">
      <c r="A53" s="54" t="inlineStr">
        <is>
          <t>九州區</t>
        </is>
      </c>
      <c r="B53" s="54" t="inlineStr">
        <is>
          <t>福岡</t>
        </is>
      </c>
      <c r="C53" s="54" t="n">
        <v>151443</v>
      </c>
      <c r="D53" s="54" t="n">
        <v>142396</v>
      </c>
      <c r="E53" s="54" t="n">
        <v>293839</v>
      </c>
      <c r="F53" s="54" t="inlineStr"/>
      <c r="G53" s="54" t="n">
        <v>8</v>
      </c>
      <c r="H53" s="54" t="n">
        <v>8</v>
      </c>
      <c r="I53" s="54" t="n">
        <v>28204</v>
      </c>
      <c r="J53" s="54" t="n">
        <v>17534</v>
      </c>
      <c r="K53" s="54" t="n">
        <v>45738</v>
      </c>
      <c r="L53" s="54" t="n">
        <v>14</v>
      </c>
      <c r="M53" s="54" t="n">
        <v>303</v>
      </c>
      <c r="N53" s="54" t="n">
        <v>317</v>
      </c>
      <c r="O53" s="54" t="n">
        <v>179661</v>
      </c>
      <c r="P53" s="54" t="n">
        <v>160241</v>
      </c>
      <c r="Q53" s="54" t="n">
        <v>339902</v>
      </c>
      <c r="R53" s="54" t="n">
        <v>542.1</v>
      </c>
      <c r="S53" s="54" t="n">
        <v>46.7</v>
      </c>
    </row>
    <row r="54">
      <c r="A54" s="54" t="inlineStr">
        <is>
          <t>九州區</t>
        </is>
      </c>
      <c r="B54" s="54" t="inlineStr">
        <is>
          <t>佐賀</t>
        </is>
      </c>
      <c r="C54" s="54" t="n">
        <v>48788</v>
      </c>
      <c r="D54" s="54" t="n">
        <v>47842</v>
      </c>
      <c r="E54" s="54" t="n">
        <v>96630</v>
      </c>
      <c r="F54" s="54" t="n">
        <v>15</v>
      </c>
      <c r="G54" s="54" t="inlineStr"/>
      <c r="H54" s="54" t="n">
        <v>15</v>
      </c>
      <c r="I54" s="54" t="n">
        <v>10802</v>
      </c>
      <c r="J54" s="54" t="n">
        <v>6782</v>
      </c>
      <c r="K54" s="54" t="n">
        <v>17584</v>
      </c>
      <c r="L54" s="54" t="n">
        <v>45</v>
      </c>
      <c r="M54" s="54" t="n">
        <v>61</v>
      </c>
      <c r="N54" s="54" t="n">
        <v>106</v>
      </c>
      <c r="O54" s="54" t="n">
        <v>59650</v>
      </c>
      <c r="P54" s="54" t="n">
        <v>54685</v>
      </c>
      <c r="Q54" s="54" t="n">
        <v>114335</v>
      </c>
      <c r="R54" s="54" t="n">
        <v>474.4</v>
      </c>
      <c r="S54" s="54" t="n">
        <v>45.8</v>
      </c>
    </row>
    <row r="55">
      <c r="A55" s="54" t="inlineStr">
        <is>
          <t>九州區</t>
        </is>
      </c>
      <c r="B55" s="54" t="inlineStr">
        <is>
          <t>長崎</t>
        </is>
      </c>
      <c r="C55" s="54" t="n">
        <v>78803</v>
      </c>
      <c r="D55" s="54" t="n">
        <v>76227</v>
      </c>
      <c r="E55" s="54" t="n">
        <v>155030</v>
      </c>
      <c r="F55" s="54" t="inlineStr"/>
      <c r="G55" s="54" t="inlineStr"/>
      <c r="H55" s="54" t="inlineStr"/>
      <c r="I55" s="54" t="n">
        <v>15535</v>
      </c>
      <c r="J55" s="54" t="n">
        <v>8288</v>
      </c>
      <c r="K55" s="54" t="n">
        <v>23823</v>
      </c>
      <c r="L55" s="54" t="n">
        <v>197</v>
      </c>
      <c r="M55" s="54" t="n">
        <v>106</v>
      </c>
      <c r="N55" s="54" t="n">
        <v>303</v>
      </c>
      <c r="O55" s="54" t="n">
        <v>94535</v>
      </c>
      <c r="P55" s="54" t="n">
        <v>84621</v>
      </c>
      <c r="Q55" s="54" t="n">
        <v>179156</v>
      </c>
      <c r="R55" s="54" t="n">
        <v>345.2</v>
      </c>
      <c r="S55" s="54" t="n">
        <v>44.8</v>
      </c>
    </row>
    <row r="56">
      <c r="A56" s="54" t="inlineStr">
        <is>
          <t>九州區</t>
        </is>
      </c>
      <c r="B56" s="54" t="inlineStr">
        <is>
          <t>熊本</t>
        </is>
      </c>
      <c r="C56" s="54" t="n">
        <v>88523</v>
      </c>
      <c r="D56" s="54" t="n">
        <v>84573</v>
      </c>
      <c r="E56" s="54" t="n">
        <v>173096</v>
      </c>
      <c r="F56" s="54" t="inlineStr"/>
      <c r="G56" s="54" t="inlineStr"/>
      <c r="H56" s="54" t="inlineStr"/>
      <c r="I56" s="54" t="n">
        <v>15339</v>
      </c>
      <c r="J56" s="54" t="n">
        <v>6768</v>
      </c>
      <c r="K56" s="54" t="n">
        <v>22107</v>
      </c>
      <c r="L56" s="54" t="n">
        <v>82</v>
      </c>
      <c r="M56" s="54" t="n">
        <v>9</v>
      </c>
      <c r="N56" s="54" t="n">
        <v>91</v>
      </c>
      <c r="O56" s="54" t="n">
        <v>103944</v>
      </c>
      <c r="P56" s="54" t="n">
        <v>91350</v>
      </c>
      <c r="Q56" s="54" t="n">
        <v>195294</v>
      </c>
      <c r="R56" s="54" t="n">
        <v>303.7</v>
      </c>
      <c r="S56" s="54" t="n">
        <v>40</v>
      </c>
    </row>
    <row r="57">
      <c r="A57" s="54" t="inlineStr">
        <is>
          <t>九州區</t>
        </is>
      </c>
      <c r="B57" s="54" t="inlineStr">
        <is>
          <t>大分</t>
        </is>
      </c>
      <c r="C57" s="54" t="n">
        <v>62328</v>
      </c>
      <c r="D57" s="54" t="n">
        <v>59947</v>
      </c>
      <c r="E57" s="54" t="n">
        <v>122275</v>
      </c>
      <c r="F57" s="54" t="inlineStr"/>
      <c r="G57" s="54" t="n">
        <v>406</v>
      </c>
      <c r="H57" s="54" t="n">
        <v>406</v>
      </c>
      <c r="I57" s="54" t="n">
        <v>13290</v>
      </c>
      <c r="J57" s="54" t="n">
        <v>7812</v>
      </c>
      <c r="K57" s="54" t="n">
        <v>21102</v>
      </c>
      <c r="L57" s="54" t="inlineStr"/>
      <c r="M57" s="54" t="n">
        <v>447</v>
      </c>
      <c r="N57" s="54" t="n">
        <v>447</v>
      </c>
      <c r="O57" s="54" t="n">
        <v>75618</v>
      </c>
      <c r="P57" s="54" t="n">
        <v>68612</v>
      </c>
      <c r="Q57" s="54" t="n">
        <v>144230</v>
      </c>
      <c r="R57" s="54" t="n">
        <v>294.3</v>
      </c>
      <c r="S57" s="54" t="n">
        <v>38.7</v>
      </c>
    </row>
    <row r="58">
      <c r="A58" s="54" t="inlineStr">
        <is>
          <t>九州區</t>
        </is>
      </c>
      <c r="B58" s="54" t="inlineStr">
        <is>
          <t>宮崎</t>
        </is>
      </c>
      <c r="C58" s="54" t="n">
        <v>48102</v>
      </c>
      <c r="D58" s="54" t="n">
        <v>45714</v>
      </c>
      <c r="E58" s="54" t="n">
        <v>93816</v>
      </c>
      <c r="F58" s="54" t="inlineStr"/>
      <c r="G58" s="54" t="n">
        <v>49</v>
      </c>
      <c r="H58" s="54" t="n">
        <v>49</v>
      </c>
      <c r="I58" s="54" t="n">
        <v>7850</v>
      </c>
      <c r="J58" s="54" t="n">
        <v>3331</v>
      </c>
      <c r="K58" s="54" t="n">
        <v>11181</v>
      </c>
      <c r="L58" s="54" t="n">
        <v>41</v>
      </c>
      <c r="M58" s="54" t="n">
        <v>15</v>
      </c>
      <c r="N58" s="54" t="n">
        <v>56</v>
      </c>
      <c r="O58" s="54" t="n">
        <v>55993</v>
      </c>
      <c r="P58" s="54" t="n">
        <v>49109</v>
      </c>
      <c r="Q58" s="54" t="n">
        <v>105102</v>
      </c>
      <c r="R58" s="54" t="n">
        <v>336.9</v>
      </c>
      <c r="S58" s="54" t="n">
        <v>41.4</v>
      </c>
    </row>
    <row r="59">
      <c r="A59" s="54" t="inlineStr">
        <is>
          <t>九州區</t>
        </is>
      </c>
      <c r="B59" s="54" t="inlineStr">
        <is>
          <t>鹿児島</t>
        </is>
      </c>
      <c r="C59" s="54" t="n">
        <v>111534</v>
      </c>
      <c r="D59" s="54" t="n">
        <v>105116</v>
      </c>
      <c r="E59" s="54" t="n">
        <v>216650</v>
      </c>
      <c r="F59" s="54" t="n">
        <v>36</v>
      </c>
      <c r="G59" s="54" t="n">
        <v>46</v>
      </c>
      <c r="H59" s="54" t="n">
        <v>82</v>
      </c>
      <c r="I59" s="54" t="n">
        <v>24430</v>
      </c>
      <c r="J59" s="54" t="n">
        <v>11665</v>
      </c>
      <c r="K59" s="54" t="n">
        <v>36095</v>
      </c>
      <c r="L59" s="54" t="n">
        <v>442</v>
      </c>
      <c r="M59" s="54" t="n">
        <v>64</v>
      </c>
      <c r="N59" s="54" t="n">
        <v>506</v>
      </c>
      <c r="O59" s="54" t="n">
        <v>136442</v>
      </c>
      <c r="P59" s="54" t="n">
        <v>116891</v>
      </c>
      <c r="Q59" s="54" t="n">
        <v>253333</v>
      </c>
      <c r="R59" s="54" t="n">
        <v>398.9</v>
      </c>
      <c r="S59" s="54" t="n">
        <v>42.2</v>
      </c>
    </row>
    <row r="60">
      <c r="A60" s="54" t="inlineStr">
        <is>
          <t>沖縄</t>
        </is>
      </c>
      <c r="B60" s="54" t="inlineStr">
        <is>
          <t>沖縄</t>
        </is>
      </c>
      <c r="C60" s="54" t="n">
        <v>41335</v>
      </c>
      <c r="D60" s="54" t="n">
        <v>38167</v>
      </c>
      <c r="E60" s="54" t="n">
        <v>79502</v>
      </c>
      <c r="F60" s="54" t="inlineStr"/>
      <c r="G60" s="54" t="inlineStr"/>
      <c r="H60" s="54" t="inlineStr"/>
      <c r="I60" s="54" t="n">
        <v>5915</v>
      </c>
      <c r="J60" s="54" t="n">
        <v>2790</v>
      </c>
      <c r="K60" s="54" t="n">
        <v>8705</v>
      </c>
      <c r="L60" s="54" t="inlineStr"/>
      <c r="M60" s="54" t="inlineStr"/>
      <c r="N60" s="54" t="inlineStr"/>
      <c r="O60" s="54" t="n">
        <v>47250</v>
      </c>
      <c r="P60" s="54" t="n">
        <v>40957</v>
      </c>
      <c r="Q60" s="54" t="n">
        <v>88207</v>
      </c>
      <c r="R60" s="54" t="n">
        <v>551.3</v>
      </c>
      <c r="S60" s="54" t="n">
        <v>52.3</v>
      </c>
    </row>
    <row r="61">
      <c r="A61" s="54" t="inlineStr">
        <is>
          <t>文部省直轄</t>
        </is>
      </c>
      <c r="B61" s="54" t="inlineStr"/>
      <c r="C61" s="54" t="n">
        <v>1146</v>
      </c>
      <c r="D61" s="54" t="n">
        <v>1064</v>
      </c>
      <c r="E61" s="54" t="n">
        <v>2210</v>
      </c>
      <c r="F61" s="54" t="inlineStr"/>
      <c r="G61" s="54" t="inlineStr"/>
      <c r="H61" s="54" t="inlineStr"/>
      <c r="I61" s="54" t="n">
        <v>100</v>
      </c>
      <c r="J61" s="54" t="n">
        <v>129</v>
      </c>
      <c r="K61" s="54" t="n">
        <v>229</v>
      </c>
      <c r="L61" s="54" t="inlineStr"/>
      <c r="M61" s="54" t="inlineStr"/>
      <c r="N61" s="54" t="inlineStr"/>
      <c r="O61" s="54" t="n">
        <v>1246</v>
      </c>
      <c r="P61" s="54" t="n">
        <v>1193</v>
      </c>
      <c r="Q61" s="54" t="n">
        <v>2439</v>
      </c>
      <c r="R61" s="54" t="n">
        <v>609.8</v>
      </c>
      <c r="S61" s="54" t="n">
        <v>28.4</v>
      </c>
    </row>
    <row r="62">
      <c r="A62" s="54" t="inlineStr">
        <is>
          <t>總計</t>
        </is>
      </c>
      <c r="B62" s="54" t="inlineStr"/>
      <c r="C62" s="54" t="n">
        <v>4091991</v>
      </c>
      <c r="D62" s="54" t="n">
        <v>3917099</v>
      </c>
      <c r="E62" s="54" t="n">
        <v>8009090</v>
      </c>
      <c r="F62" s="54" t="n">
        <v>1223</v>
      </c>
      <c r="G62" s="54" t="n">
        <v>2170</v>
      </c>
      <c r="H62" s="54" t="n">
        <v>3393</v>
      </c>
      <c r="I62" s="54" t="n">
        <v>725707</v>
      </c>
      <c r="J62" s="54" t="n">
        <v>394994</v>
      </c>
      <c r="K62" s="54" t="n">
        <v>1120701</v>
      </c>
      <c r="L62" s="54" t="n">
        <v>1619</v>
      </c>
      <c r="M62" s="54" t="n">
        <v>2357</v>
      </c>
      <c r="N62" s="54" t="n">
        <v>3976</v>
      </c>
      <c r="O62" s="54" t="n">
        <v>4820540</v>
      </c>
      <c r="P62" s="54" t="n">
        <v>4316620</v>
      </c>
      <c r="Q62" s="54" t="n">
        <v>9137160</v>
      </c>
      <c r="R62" s="54" t="n">
        <v>358.9</v>
      </c>
      <c r="S62" s="54" t="n">
        <v>45.8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C15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52" t="inlineStr">
        <is>
          <t>data_start_row</t>
        </is>
      </c>
      <c r="B1" s="52" t="n">
        <v>3</v>
      </c>
      <c r="C1" s="52" t="n"/>
    </row>
    <row r="2">
      <c r="A2" s="52" t="inlineStr">
        <is>
          <t>updated_date</t>
        </is>
      </c>
      <c r="B2" s="53" t="n">
        <v>44474</v>
      </c>
      <c r="C2" s="52" t="n"/>
    </row>
    <row r="3">
      <c r="A3" s="52" t="inlineStr">
        <is>
          <t>updated_by</t>
        </is>
      </c>
      <c r="B3" s="52" t="inlineStr"/>
      <c r="C3" s="52" t="n"/>
    </row>
    <row r="4">
      <c r="A4" s="52" t="inlineStr">
        <is>
          <t>source</t>
        </is>
      </c>
      <c r="B4" s="52" t="inlineStr">
        <is>
          <t>第四十五回　日本帝国統計年鑑</t>
        </is>
      </c>
      <c r="C4" s="52" t="n"/>
    </row>
    <row r="5">
      <c r="A5" s="52" t="inlineStr">
        <is>
          <t>year</t>
        </is>
      </c>
      <c r="B5" s="52" t="n">
        <v>1926</v>
      </c>
      <c r="C5" s="52" t="n"/>
    </row>
    <row r="6">
      <c r="A6" s="52" t="inlineStr">
        <is>
          <t>tab_no</t>
        </is>
      </c>
      <c r="B6" s="52" t="n">
        <v>374</v>
      </c>
      <c r="C6" s="52" t="n"/>
    </row>
    <row r="7">
      <c r="A7" s="52" t="inlineStr">
        <is>
          <t>tab_title</t>
        </is>
      </c>
      <c r="B7" s="52" t="inlineStr">
        <is>
          <t>小学校児童（全国、地方別）自大正2年度至同12年度</t>
        </is>
      </c>
      <c r="C7" s="52" t="n"/>
    </row>
    <row r="8">
      <c r="A8" s="52" t="inlineStr">
        <is>
          <t>tab_year</t>
        </is>
      </c>
      <c r="B8" s="52" t="inlineStr">
        <is>
          <t>1923年度</t>
        </is>
      </c>
      <c r="C8" s="52" t="n"/>
    </row>
    <row r="9">
      <c r="A9" s="52" t="inlineStr">
        <is>
          <t>tab_yearjp</t>
        </is>
      </c>
      <c r="B9" s="52" t="inlineStr">
        <is>
          <t>大正12年度</t>
        </is>
      </c>
      <c r="C9" s="52" t="n"/>
    </row>
    <row r="10">
      <c r="A10" s="52" t="inlineStr">
        <is>
          <t>remark_tab</t>
        </is>
      </c>
      <c r="B10" s="52" t="n"/>
      <c r="C10" s="52" t="n"/>
    </row>
    <row r="11">
      <c r="A11" s="52" t="inlineStr">
        <is>
          <t>remark_editor</t>
        </is>
      </c>
      <c r="B11" s="52" t="n"/>
      <c r="C11" s="52" t="n"/>
    </row>
    <row r="12">
      <c r="A12" s="52" t="inlineStr">
        <is>
          <t>changelog</t>
        </is>
      </c>
      <c r="B12" s="52" t="inlineStr"/>
      <c r="C12" s="52" t="n"/>
    </row>
    <row r="13">
      <c r="A13" s="52" t="n"/>
      <c r="B13" s="52" t="n"/>
      <c r="C13" s="52" t="n"/>
    </row>
    <row r="14">
      <c r="A14" s="52" t="n"/>
      <c r="B14" s="52" t="n"/>
      <c r="C14" s="52" t="n"/>
    </row>
    <row r="15">
      <c r="A15" s="52" t="n"/>
      <c r="B15" s="52" t="n"/>
      <c r="C15" s="52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2021-10-18T01:36:47Z</dcterms:modified>
  <cp:lastModifiedBy>fujiya</cp:lastModifiedBy>
</cp:coreProperties>
</file>