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s>
</file>

<file path=xl/workbook.xml><?xml version="1.0" encoding="utf-8"?>
<workbook xmlns:r="http://schemas.openxmlformats.org/officeDocument/2006/relationships" xmlns="http://schemas.openxmlformats.org/spreadsheetml/2006/main">
  <workbookPr codeName="ThisWorkbook"/>
  <bookViews>
    <workbookView visibility="visible" minimized="0" showHorizontalScroll="1" showVerticalScroll="1" showSheetTabs="1" xWindow="3600" yWindow="3810" windowWidth="21600" windowHeight="11280" tabRatio="248" firstSheet="0" activeTab="2" autoFilterDateGrouping="1"/>
  </bookViews>
  <sheets>
    <sheet name="Data" sheetId="1" state="visible" r:id="rId1"/>
    <sheet name="MachineReady" sheetId="2" state="visible" r:id="rId2"/>
    <sheet name="Metadata" sheetId="3" state="visible" r:id="rId3"/>
  </sheets>
  <definedNames/>
  <calcPr calcId="191029" fullCalcOnLoad="1"/>
</workbook>
</file>

<file path=xl/styles.xml><?xml version="1.0" encoding="utf-8"?>
<styleSheet xmlns="http://schemas.openxmlformats.org/spreadsheetml/2006/main">
  <numFmts count="4">
    <numFmt numFmtId="164" formatCode="[Red][&gt;0]General;[Red][&lt;0]\-General;[Black]General"/>
    <numFmt numFmtId="165" formatCode="[Red][&gt;0]General;[Red][&lt;0]-General;[Black]General;[Red]@"/>
    <numFmt numFmtId="166" formatCode="[Red]@"/>
    <numFmt numFmtId="167" formatCode="[Red][&gt;0]#,##0;[Red][&lt;0]-#,##0;[Black]#,##0;[Red]@"/>
  </numFmts>
  <fonts count="11">
    <font>
      <name val="源ノ角ゴシック Code JP R"/>
      <family val="2"/>
      <color theme="1"/>
      <sz val="11"/>
      <scheme val="minor"/>
    </font>
    <font>
      <name val="源ノ角ゴシック Code JP R"/>
      <family val="2"/>
      <color theme="1"/>
      <sz val="11"/>
      <scheme val="minor"/>
    </font>
    <font>
      <name val="源ノ角ゴシック Code JP R"/>
      <charset val="128"/>
      <family val="3"/>
      <sz val="6"/>
      <scheme val="minor"/>
    </font>
    <font>
      <name val="源ノ角ゴシック Code JP N"/>
      <charset val="128"/>
      <family val="2"/>
      <sz val="6"/>
    </font>
    <font>
      <name val="ＭＳ ゴシック"/>
      <charset val="128"/>
      <family val="3"/>
      <color theme="1"/>
      <sz val="11"/>
    </font>
    <font>
      <name val="ＭＳ ゴシック"/>
      <charset val="128"/>
      <family val="3"/>
      <sz val="11"/>
    </font>
    <font>
      <name val="ＭＳ Ｐゴシック"/>
      <charset val="128"/>
      <family val="3"/>
      <sz val="11"/>
    </font>
    <font>
      <name val="ＭＳ Ｐゴシック"/>
      <charset val="128"/>
      <family val="3"/>
      <color theme="1"/>
      <sz val="11"/>
    </font>
    <font>
      <name val="源ノ角ゴシック Code JP R"/>
      <family val="2"/>
      <sz val="11"/>
      <scheme val="minor"/>
    </font>
    <font>
      <name val="Microsoft YaHei"/>
      <charset val="134"/>
      <family val="3"/>
      <sz val="11"/>
    </font>
    <font>
      <name val="メイリオ"/>
    </font>
  </fonts>
  <fills count="5">
    <fill>
      <patternFill/>
    </fill>
    <fill>
      <patternFill patternType="gray125"/>
    </fill>
    <fill>
      <patternFill patternType="solid">
        <fgColor theme="8" tint="0.7999816888943144"/>
        <bgColor indexed="64"/>
      </patternFill>
    </fill>
    <fill>
      <patternFill patternType="solid">
        <fgColor theme="8" tint="0.7999511703848384"/>
        <bgColor indexed="64"/>
      </patternFill>
    </fill>
    <fill>
      <patternFill patternType="solid">
        <fgColor rgb="00DBF3FF"/>
        <bgColor rgb="00DBF3FF"/>
      </patternFill>
    </fill>
  </fills>
  <borders count="2">
    <border>
      <left/>
      <right/>
      <top/>
      <bottom/>
      <diagonal/>
    </border>
    <border/>
  </borders>
  <cellStyleXfs count="2">
    <xf numFmtId="0" fontId="1" fillId="0" borderId="0"/>
    <xf numFmtId="38" fontId="1" fillId="0" borderId="0" applyAlignment="1">
      <alignment vertical="center"/>
    </xf>
  </cellStyleXfs>
  <cellXfs count="47">
    <xf numFmtId="0" fontId="0" fillId="0" borderId="0" pivotButton="0" quotePrefix="0" xfId="0"/>
    <xf numFmtId="0" fontId="4" fillId="0" borderId="0" applyAlignment="1" pivotButton="0" quotePrefix="0" xfId="0">
      <alignment horizontal="right" wrapText="1"/>
    </xf>
    <xf numFmtId="0" fontId="4" fillId="0" borderId="0" applyAlignment="1" pivotButton="0" quotePrefix="0" xfId="0">
      <alignment horizontal="right"/>
    </xf>
    <xf numFmtId="0" fontId="4" fillId="0" borderId="0" applyAlignment="1" pivotButton="0" quotePrefix="0" xfId="0">
      <alignment horizontal="right"/>
    </xf>
    <xf numFmtId="0" fontId="5" fillId="0" borderId="0" applyAlignment="1" pivotButton="0" quotePrefix="0" xfId="0">
      <alignment vertical="center"/>
    </xf>
    <xf numFmtId="0" fontId="4" fillId="0" borderId="0" pivotButton="0" quotePrefix="0" xfId="0"/>
    <xf numFmtId="0" fontId="5" fillId="0" borderId="0" pivotButton="0" quotePrefix="0" xfId="0"/>
    <xf numFmtId="0" fontId="4" fillId="0" borderId="0" applyAlignment="1" pivotButton="0" quotePrefix="0" xfId="0">
      <alignment horizontal="left"/>
    </xf>
    <xf numFmtId="38" fontId="4" fillId="0" borderId="0" applyAlignment="1" pivotButton="0" quotePrefix="0" xfId="1">
      <alignment horizontal="right"/>
    </xf>
    <xf numFmtId="0" fontId="6" fillId="0" borderId="0" applyAlignment="1" pivotButton="0" quotePrefix="0" xfId="0">
      <alignment horizontal="left" vertical="center"/>
    </xf>
    <xf numFmtId="14" fontId="6" fillId="0" borderId="0" applyAlignment="1" pivotButton="0" quotePrefix="0" xfId="0">
      <alignment horizontal="left" vertical="center"/>
    </xf>
    <xf numFmtId="0" fontId="6" fillId="0" borderId="0" applyAlignment="1" pivotButton="0" quotePrefix="0" xfId="0">
      <alignment horizontal="left"/>
    </xf>
    <xf numFmtId="38" fontId="6" fillId="0" borderId="0" applyAlignment="1" pivotButton="0" quotePrefix="0" xfId="1">
      <alignment horizontal="left" vertical="top" wrapText="1"/>
    </xf>
    <xf numFmtId="0" fontId="6" fillId="0" borderId="0" applyAlignment="1" pivotButton="0" quotePrefix="0" xfId="0">
      <alignment horizontal="left" vertical="top" wrapText="1"/>
    </xf>
    <xf numFmtId="0" fontId="6" fillId="0" borderId="0" applyAlignment="1" pivotButton="0" quotePrefix="0" xfId="0">
      <alignment horizontal="left" wrapText="1"/>
    </xf>
    <xf numFmtId="0" fontId="4" fillId="0" borderId="0" applyAlignment="1" pivotButton="0" quotePrefix="0" xfId="0">
      <alignment horizontal="left" vertical="top" wrapText="1"/>
    </xf>
    <xf numFmtId="164" fontId="4" fillId="3" borderId="0" applyAlignment="1" pivotButton="0" quotePrefix="0" xfId="1">
      <alignment horizontal="right"/>
    </xf>
    <xf numFmtId="164" fontId="4" fillId="3" borderId="0" applyAlignment="1" pivotButton="0" quotePrefix="0" xfId="0">
      <alignment horizontal="right"/>
    </xf>
    <xf numFmtId="164" fontId="4" fillId="2" borderId="0" applyAlignment="1" pivotButton="0" quotePrefix="0" xfId="0">
      <alignment horizontal="left" vertical="top"/>
    </xf>
    <xf numFmtId="38" fontId="6" fillId="0" borderId="0" applyAlignment="1" pivotButton="0" quotePrefix="0" xfId="1">
      <alignment horizontal="left" vertical="top"/>
    </xf>
    <xf numFmtId="38" fontId="6" fillId="0" borderId="0" applyAlignment="1" pivotButton="0" quotePrefix="0" xfId="1">
      <alignment horizontal="left" vertical="top" wrapText="1"/>
    </xf>
    <xf numFmtId="0" fontId="4" fillId="0" borderId="0" applyAlignment="1" pivotButton="0" quotePrefix="0" xfId="0">
      <alignment horizontal="left"/>
    </xf>
    <xf numFmtId="38" fontId="7" fillId="0" borderId="0" applyAlignment="1" pivotButton="0" quotePrefix="0" xfId="1">
      <alignment horizontal="right"/>
    </xf>
    <xf numFmtId="38" fontId="7" fillId="0" borderId="0" pivotButton="0" quotePrefix="0" xfId="1"/>
    <xf numFmtId="164" fontId="4" fillId="3" borderId="0" applyAlignment="1" pivotButton="0" quotePrefix="0" xfId="0">
      <alignment horizontal="left" vertical="top" wrapText="1"/>
    </xf>
    <xf numFmtId="164" fontId="0" fillId="3" borderId="0" applyAlignment="1" pivotButton="0" quotePrefix="0" xfId="0">
      <alignment vertical="center"/>
    </xf>
    <xf numFmtId="38" fontId="7" fillId="0" borderId="0" applyAlignment="1" pivotButton="0" quotePrefix="0" xfId="1">
      <alignment horizontal="right" wrapText="1"/>
    </xf>
    <xf numFmtId="0" fontId="8" fillId="0" borderId="0" pivotButton="0" quotePrefix="0" xfId="0"/>
    <xf numFmtId="38" fontId="4" fillId="0" borderId="0" applyAlignment="1" pivotButton="0" quotePrefix="0" xfId="1">
      <alignment horizontal="right"/>
    </xf>
    <xf numFmtId="0" fontId="0" fillId="0" borderId="0" pivotButton="0" quotePrefix="0" xfId="0"/>
    <xf numFmtId="3" fontId="0" fillId="0" borderId="0" pivotButton="0" quotePrefix="0" xfId="0"/>
    <xf numFmtId="3" fontId="6" fillId="0" borderId="0" pivotButton="0" quotePrefix="0" xfId="0"/>
    <xf numFmtId="164" fontId="4" fillId="3" borderId="0" applyAlignment="1" pivotButton="0" quotePrefix="0" xfId="0">
      <alignment horizontal="right"/>
    </xf>
    <xf numFmtId="0" fontId="10" fillId="0" borderId="1" applyAlignment="1" pivotButton="0" quotePrefix="0" xfId="0">
      <alignment horizontal="general" vertical="center"/>
    </xf>
    <xf numFmtId="165" fontId="10" fillId="4" borderId="1" applyAlignment="1" pivotButton="0" quotePrefix="0" xfId="0">
      <alignment horizontal="general" vertical="center"/>
    </xf>
    <xf numFmtId="38" fontId="10" fillId="0" borderId="1" applyAlignment="1" pivotButton="0" quotePrefix="0" xfId="1">
      <alignment horizontal="general" vertical="center"/>
    </xf>
    <xf numFmtId="166" fontId="10" fillId="4" borderId="1" applyAlignment="1" pivotButton="0" quotePrefix="0" xfId="0">
      <alignment horizontal="general" vertical="center"/>
    </xf>
    <xf numFmtId="167" fontId="10" fillId="4" borderId="1" applyAlignment="1" pivotButton="0" quotePrefix="0" xfId="1">
      <alignment horizontal="general" vertical="center"/>
    </xf>
    <xf numFmtId="167" fontId="10" fillId="4" borderId="1" applyAlignment="1" pivotButton="0" quotePrefix="0" xfId="0">
      <alignment horizontal="general" vertical="center"/>
    </xf>
    <xf numFmtId="3" fontId="10" fillId="0" borderId="1" applyAlignment="1" pivotButton="0" quotePrefix="0" xfId="0">
      <alignment horizontal="general" vertical="center"/>
    </xf>
    <xf numFmtId="166" fontId="10" fillId="4" borderId="1" applyAlignment="1" pivotButton="0" quotePrefix="0" xfId="0">
      <alignment horizontal="general" vertical="center"/>
    </xf>
    <xf numFmtId="167" fontId="10" fillId="4" borderId="1" applyAlignment="1" pivotButton="0" quotePrefix="0" xfId="1">
      <alignment horizontal="general" vertical="center"/>
    </xf>
    <xf numFmtId="167" fontId="10" fillId="4" borderId="1" applyAlignment="1" pivotButton="0" quotePrefix="0" xfId="0">
      <alignment horizontal="general" vertical="center"/>
    </xf>
    <xf numFmtId="0" fontId="10" fillId="0" borderId="1" applyAlignment="1" pivotButton="0" quotePrefix="0" xfId="0">
      <alignment horizontal="general" vertical="center"/>
    </xf>
    <xf numFmtId="0" fontId="10" fillId="0" borderId="1" applyAlignment="1" pivotButton="0" quotePrefix="0" xfId="0">
      <alignment horizontal="left" vertical="center" wrapText="1"/>
    </xf>
    <xf numFmtId="14" fontId="10" fillId="0" borderId="1" applyAlignment="1" pivotButton="0" quotePrefix="0" xfId="0">
      <alignment horizontal="left" vertical="center" wrapText="1"/>
    </xf>
    <xf numFmtId="38" fontId="10" fillId="0" borderId="1" applyAlignment="1" pivotButton="0" quotePrefix="0" xfId="1">
      <alignment horizontal="left" vertical="center" wrapText="1"/>
    </xf>
  </cellXfs>
  <cellStyles count="2">
    <cellStyle name="標準" xfId="0" builtinId="0"/>
    <cellStyle name="桁区切り" xfId="1" builtinId="6"/>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 /><Relationship Type="http://schemas.openxmlformats.org/officeDocument/2006/relationships/worksheet" Target="/xl/worksheets/sheet2.xml" Id="rId2" /><Relationship Type="http://schemas.openxmlformats.org/officeDocument/2006/relationships/worksheet" Target="/xl/worksheets/sheet3.xml" Id="rId3" /><Relationship Type="http://schemas.openxmlformats.org/officeDocument/2006/relationships/styles" Target="styles.xml" Id="rId4" /><Relationship Type="http://schemas.openxmlformats.org/officeDocument/2006/relationships/theme" Target="theme/theme1.xml" Id="rId5" /></Relationships>
</file>

<file path=xl/theme/theme1.xml><?xml version="1.0" encoding="utf-8"?>
<a:theme xmlns:a="http://schemas.openxmlformats.org/drawingml/2006/main" name="Office テーマ">
  <a:themeElements>
    <a:clrScheme name="CUD_colorset_ver4.xml">
      <a:dk1>
        <a:srgbClr val="1A1A1A"/>
      </a:dk1>
      <a:lt1>
        <a:srgbClr val="FFFFFF"/>
      </a:lt1>
      <a:dk2>
        <a:srgbClr val="84919E"/>
      </a:dk2>
      <a:lt2>
        <a:srgbClr val="D2D4D1"/>
      </a:lt2>
      <a:accent1>
        <a:srgbClr val="005AFF"/>
      </a:accent1>
      <a:accent2>
        <a:srgbClr val="FF4B00"/>
      </a:accent2>
      <a:accent3>
        <a:srgbClr val="03AF7A"/>
      </a:accent3>
      <a:accent4>
        <a:srgbClr val="990099"/>
      </a:accent4>
      <a:accent5>
        <a:srgbClr val="4DC4FF"/>
      </a:accent5>
      <a:accent6>
        <a:srgbClr val="F6AA00"/>
      </a:accent6>
      <a:hlink>
        <a:srgbClr val="006DAA"/>
      </a:hlink>
      <a:folHlink>
        <a:srgbClr val="A23180"/>
      </a:folHlink>
    </a:clrScheme>
    <a:fontScheme name="Incolsolata+源ノ角ゴシック Code JP R">
      <a:majorFont>
        <a:latin typeface="Inconsolata"/>
        <a:ea typeface="源ノ角ゴシック Code JP R"/>
        <a:cs typeface=""/>
      </a:majorFont>
      <a:minorFont>
        <a:latin typeface="Inconsolata"/>
        <a:ea typeface="源ノ角ゴシック Code JP R"/>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codeName="Sheet1">
    <outlinePr summaryBelow="1" summaryRight="1"/>
    <pageSetUpPr autoPageBreaks="0"/>
  </sheetPr>
  <dimension ref="A1:Q36"/>
  <sheetViews>
    <sheetView tabSelected="0" topLeftCell="A1" zoomScale="100" zoomScaleNormal="100" workbookViewId="0">
      <pane xSplit="3" ySplit="3" topLeftCell="D4" activePane="bottomRight" state="frozen"/>
      <selection pane="topRight" activeCell="A1" sqref="A1"/>
      <selection pane="bottomLeft" activeCell="A9" sqref="A9"/>
      <selection pane="bottomRight" activeCell="D4" sqref="D4"/>
    </sheetView>
  </sheetViews>
  <sheetFormatPr baseColWidth="8" defaultColWidth="9.125" defaultRowHeight="13.5"/>
  <cols>
    <col width="11.625" bestFit="1" customWidth="1" style="3" min="1" max="1"/>
    <col width="9.5" customWidth="1" style="32" min="2" max="2"/>
    <col width="16.25" customWidth="1" style="32" min="3" max="3"/>
    <col width="17.25" bestFit="1" customWidth="1" style="28" min="4" max="4"/>
    <col width="11.5" customWidth="1" style="28" min="5" max="5"/>
    <col width="14" customWidth="1" style="28" min="6" max="9"/>
    <col width="16.375" customWidth="1" style="28" min="10" max="11"/>
    <col width="13.375" customWidth="1" style="3" min="12" max="13"/>
    <col width="9.125" customWidth="1" style="3" min="14" max="16384"/>
  </cols>
  <sheetData>
    <row r="1" ht="27" customHeight="1" s="29">
      <c r="A1" s="43" t="inlineStr">
        <is>
          <t>種別</t>
        </is>
      </c>
      <c r="B1" s="34" t="inlineStr">
        <is>
          <t>check</t>
        </is>
      </c>
      <c r="C1" s="34" t="inlineStr">
        <is>
          <t>check</t>
        </is>
      </c>
      <c r="D1" s="35" t="inlineStr">
        <is>
          <t>府縣公學收入</t>
        </is>
      </c>
      <c r="E1" s="35" t="inlineStr">
        <is>
          <t>府縣公學收入</t>
        </is>
      </c>
      <c r="F1" s="35" t="inlineStr">
        <is>
          <t>郡公學收入</t>
        </is>
      </c>
      <c r="G1" s="35" t="inlineStr">
        <is>
          <t>郡公學收入</t>
        </is>
      </c>
      <c r="H1" s="35" t="inlineStr">
        <is>
          <t>市公學收入</t>
        </is>
      </c>
      <c r="I1" s="35" t="inlineStr">
        <is>
          <t>市公學收入</t>
        </is>
      </c>
      <c r="J1" s="35" t="inlineStr">
        <is>
          <t>町村公學收入</t>
        </is>
      </c>
      <c r="K1" s="35" t="inlineStr">
        <is>
          <t>町村公學收入</t>
        </is>
      </c>
      <c r="L1" s="35" t="inlineStr">
        <is>
          <t>合計</t>
        </is>
      </c>
      <c r="M1" s="35" t="inlineStr">
        <is>
          <t>合計</t>
        </is>
      </c>
      <c r="N1" s="43" t="n"/>
      <c r="O1" s="43" t="n"/>
      <c r="P1" s="43" t="n"/>
      <c r="Q1" s="43" t="n"/>
    </row>
    <row r="2">
      <c r="A2" s="43" t="n"/>
      <c r="B2" s="34" t="inlineStr">
        <is>
          <t>check</t>
        </is>
      </c>
      <c r="C2" s="34" t="inlineStr">
        <is>
          <t>check</t>
        </is>
      </c>
      <c r="D2" s="35" t="inlineStr">
        <is>
          <t>円</t>
        </is>
      </c>
      <c r="E2" s="35" t="inlineStr">
        <is>
          <t>円△</t>
        </is>
      </c>
      <c r="F2" s="35" t="inlineStr">
        <is>
          <t>円</t>
        </is>
      </c>
      <c r="G2" s="35" t="inlineStr">
        <is>
          <t>円△</t>
        </is>
      </c>
      <c r="H2" s="35" t="inlineStr">
        <is>
          <t>円</t>
        </is>
      </c>
      <c r="I2" s="35" t="inlineStr">
        <is>
          <t>円△</t>
        </is>
      </c>
      <c r="J2" s="35" t="inlineStr">
        <is>
          <t>円</t>
        </is>
      </c>
      <c r="K2" s="35" t="inlineStr">
        <is>
          <t>円△</t>
        </is>
      </c>
      <c r="L2" s="35" t="inlineStr">
        <is>
          <t>円</t>
        </is>
      </c>
      <c r="M2" s="35" t="inlineStr">
        <is>
          <t>円△</t>
        </is>
      </c>
      <c r="N2" s="43" t="n"/>
      <c r="O2" s="43" t="n"/>
      <c r="P2" s="43" t="n"/>
      <c r="Q2" s="43" t="n"/>
    </row>
    <row r="3" ht="27" customFormat="1" customHeight="1" s="32">
      <c r="A3" s="40" t="inlineStr">
        <is>
          <t>check</t>
        </is>
      </c>
      <c r="B3" s="40" t="inlineStr">
        <is>
          <t>合計</t>
        </is>
      </c>
      <c r="C3" s="40" t="inlineStr">
        <is>
          <t>行：總計
列：合計△</t>
        </is>
      </c>
      <c r="D3" s="41">
        <f>SUM(D4:D14)-D15</f>
        <v/>
      </c>
      <c r="E3" s="41">
        <f>SUM(E4:E14)-E15</f>
        <v/>
      </c>
      <c r="F3" s="41">
        <f>SUM(F4:F14)-F15</f>
        <v/>
      </c>
      <c r="G3" s="41">
        <f>SUM(G4:G14)-G15</f>
        <v/>
      </c>
      <c r="H3" s="41">
        <f>SUM(H4:H14)-H15</f>
        <v/>
      </c>
      <c r="I3" s="41">
        <f>SUM(I4:I14)-I15</f>
        <v/>
      </c>
      <c r="J3" s="41">
        <f>SUM(J4:J14)-J15</f>
        <v/>
      </c>
      <c r="K3" s="41">
        <f>SUM(K4:K14)-K15</f>
        <v/>
      </c>
      <c r="L3" s="41">
        <f>SUM(L4:L14)-L15</f>
        <v/>
      </c>
      <c r="M3" s="41">
        <f>SUM(M4:M14)-M15</f>
        <v/>
      </c>
      <c r="N3" s="40" t="n"/>
      <c r="O3" s="40" t="n"/>
      <c r="P3" s="40" t="n"/>
      <c r="Q3" s="40" t="n"/>
    </row>
    <row r="4" customFormat="1" s="1">
      <c r="A4" s="35" t="inlineStr">
        <is>
          <t>小學校</t>
        </is>
      </c>
      <c r="B4" s="42">
        <f>SUMIF($D$2:$K$2,"&lt;&gt;円△",D4:K4)-L4</f>
        <v/>
      </c>
      <c r="C4" s="42">
        <f>SUMIF($D$2:$K$2,"円△",D4:K4)-M4</f>
        <v/>
      </c>
      <c r="D4" s="43" t="n"/>
      <c r="E4" s="43" t="n"/>
      <c r="F4" s="43" t="n"/>
      <c r="G4" s="43" t="n"/>
      <c r="H4" s="39" t="n">
        <v>1934021</v>
      </c>
      <c r="I4" s="39" t="n"/>
      <c r="J4" s="39" t="n">
        <v>6026675</v>
      </c>
      <c r="K4" s="39" t="n"/>
      <c r="L4" s="39" t="n">
        <v>7960696</v>
      </c>
      <c r="M4" s="43" t="n"/>
      <c r="N4" s="35" t="n"/>
      <c r="O4" s="35" t="n"/>
      <c r="P4" s="35" t="n"/>
      <c r="Q4" s="35" t="n"/>
    </row>
    <row r="5" customFormat="1" s="1">
      <c r="A5" s="35" t="inlineStr">
        <is>
          <t>幼稚園</t>
        </is>
      </c>
      <c r="B5" s="42">
        <f>SUMIF($D$2:$K$2,"&lt;&gt;円△",D5:K5)-L5</f>
        <v/>
      </c>
      <c r="C5" s="42">
        <f>SUMIF($D$2:$K$2,"円△",D5:K5)-M5</f>
        <v/>
      </c>
      <c r="D5" s="39" t="n">
        <v>897</v>
      </c>
      <c r="E5" s="39" t="n"/>
      <c r="F5" s="43" t="n"/>
      <c r="G5" s="43" t="n"/>
      <c r="H5" s="39" t="n">
        <v>39234</v>
      </c>
      <c r="I5" s="39" t="n"/>
      <c r="J5" s="39" t="n">
        <v>17076</v>
      </c>
      <c r="K5" s="39" t="n"/>
      <c r="L5" s="39" t="n">
        <v>57207</v>
      </c>
      <c r="M5" s="43" t="n"/>
      <c r="N5" s="35" t="n"/>
      <c r="O5" s="35" t="n"/>
      <c r="P5" s="35" t="n"/>
      <c r="Q5" s="35" t="n"/>
    </row>
    <row r="6" customFormat="1" s="1">
      <c r="A6" s="35" t="inlineStr">
        <is>
          <t>盲啞學校</t>
        </is>
      </c>
      <c r="B6" s="42">
        <f>SUMIF($D$2:$K$2,"&lt;&gt;円△",D6:K6)-L6</f>
        <v/>
      </c>
      <c r="C6" s="42">
        <f>SUMIF($D$2:$K$2,"円△",D6:K6)-M6</f>
        <v/>
      </c>
      <c r="D6" s="43" t="n"/>
      <c r="E6" s="43" t="n"/>
      <c r="F6" s="43" t="n"/>
      <c r="G6" s="43" t="n"/>
      <c r="H6" s="39" t="n">
        <v>6045</v>
      </c>
      <c r="I6" s="39" t="n"/>
      <c r="J6" s="43" t="n"/>
      <c r="K6" s="43" t="n"/>
      <c r="L6" s="39" t="n">
        <v>6045</v>
      </c>
      <c r="M6" s="43" t="n"/>
      <c r="N6" s="35" t="n"/>
      <c r="O6" s="35" t="n"/>
      <c r="P6" s="35" t="n"/>
      <c r="Q6" s="35" t="n"/>
    </row>
    <row r="7" customFormat="1" s="1">
      <c r="A7" s="35" t="inlineStr">
        <is>
          <t>師範學校</t>
        </is>
      </c>
      <c r="B7" s="42">
        <f>SUMIF($D$2:$K$2,"&lt;&gt;円△",D7:K7)-L7</f>
        <v/>
      </c>
      <c r="C7" s="42">
        <f>SUMIF($D$2:$K$2,"円△",D7:K7)-M7</f>
        <v/>
      </c>
      <c r="D7" s="39" t="n">
        <v>194051</v>
      </c>
      <c r="E7" s="39" t="n">
        <v>2515</v>
      </c>
      <c r="F7" s="43" t="n"/>
      <c r="G7" s="43" t="n"/>
      <c r="H7" s="43" t="n"/>
      <c r="I7" s="43" t="n"/>
      <c r="J7" s="43" t="n"/>
      <c r="K7" s="43" t="n"/>
      <c r="L7" s="39" t="n">
        <v>194051</v>
      </c>
      <c r="M7" s="39" t="n">
        <v>2515</v>
      </c>
      <c r="N7" s="35" t="n"/>
      <c r="O7" s="35" t="n"/>
      <c r="P7" s="35" t="n"/>
      <c r="Q7" s="35" t="n"/>
    </row>
    <row r="8" customFormat="1" s="1">
      <c r="A8" s="35" t="inlineStr">
        <is>
          <t>中學校</t>
        </is>
      </c>
      <c r="B8" s="42">
        <f>SUMIF($D$2:$K$2,"&lt;&gt;円△",D8:K8)-L8</f>
        <v/>
      </c>
      <c r="C8" s="42">
        <f>SUMIF($D$2:$K$2,"円△",D8:K8)-M8</f>
        <v/>
      </c>
      <c r="D8" s="39" t="n">
        <v>1655762</v>
      </c>
      <c r="E8" s="39" t="n">
        <v>93347</v>
      </c>
      <c r="F8" s="39" t="n">
        <v>10222</v>
      </c>
      <c r="G8" s="39" t="n"/>
      <c r="H8" s="39" t="n">
        <v>10783</v>
      </c>
      <c r="I8" s="39" t="n"/>
      <c r="J8" s="39" t="n">
        <v>9918</v>
      </c>
      <c r="K8" s="43" t="n"/>
      <c r="L8" s="39" t="n">
        <v>1686685</v>
      </c>
      <c r="M8" s="39" t="n">
        <v>93347</v>
      </c>
      <c r="N8" s="35" t="n"/>
      <c r="O8" s="35" t="n"/>
      <c r="P8" s="35" t="n"/>
      <c r="Q8" s="35" t="n"/>
    </row>
    <row r="9" customFormat="1" s="1">
      <c r="A9" s="35" t="inlineStr">
        <is>
          <t>高等女學校</t>
        </is>
      </c>
      <c r="B9" s="42">
        <f>SUMIF($D$2:$K$2,"&lt;&gt;円△",D9:K9)-L9</f>
        <v/>
      </c>
      <c r="C9" s="42">
        <f>SUMIF($D$2:$K$2,"円△",D9:K9)-M9</f>
        <v/>
      </c>
      <c r="D9" s="39" t="n">
        <v>431385</v>
      </c>
      <c r="E9" s="39" t="n">
        <v>25825</v>
      </c>
      <c r="F9" s="39" t="n">
        <v>43047</v>
      </c>
      <c r="G9" s="39" t="n"/>
      <c r="H9" s="39" t="n">
        <v>47098</v>
      </c>
      <c r="I9" s="39" t="n"/>
      <c r="J9" s="39" t="n">
        <v>22600</v>
      </c>
      <c r="K9" s="43" t="n"/>
      <c r="L9" s="39" t="n">
        <v>544130</v>
      </c>
      <c r="M9" s="39" t="n">
        <v>25825</v>
      </c>
      <c r="N9" s="35" t="n"/>
      <c r="O9" s="35" t="n"/>
      <c r="P9" s="35" t="n"/>
      <c r="Q9" s="35" t="n"/>
    </row>
    <row r="10">
      <c r="A10" s="35" t="inlineStr">
        <is>
          <t>専門學校</t>
        </is>
      </c>
      <c r="B10" s="42">
        <f>SUMIF($D$2:$K$2,"&lt;&gt;円△",D10:K10)-L10</f>
        <v/>
      </c>
      <c r="C10" s="42">
        <f>SUMIF($D$2:$K$2,"円△",D10:K10)-M10</f>
        <v/>
      </c>
      <c r="D10" s="39" t="n">
        <v>627170</v>
      </c>
      <c r="E10" s="43" t="n"/>
      <c r="F10" s="43" t="n"/>
      <c r="G10" s="43" t="n"/>
      <c r="H10" s="43" t="n"/>
      <c r="I10" s="43" t="n"/>
      <c r="J10" s="43" t="n"/>
      <c r="K10" s="43" t="n"/>
      <c r="L10" s="39" t="n">
        <v>627170</v>
      </c>
      <c r="M10" s="43" t="n"/>
      <c r="N10" s="35" t="n"/>
      <c r="O10" s="35" t="n"/>
      <c r="P10" s="35" t="n"/>
      <c r="Q10" s="35" t="n"/>
    </row>
    <row r="11">
      <c r="A11" s="35" t="inlineStr">
        <is>
          <t>實業學校</t>
        </is>
      </c>
      <c r="B11" s="42">
        <f>SUMIF($D$2:$K$2,"&lt;&gt;円△",D11:K11)-L11</f>
        <v/>
      </c>
      <c r="C11" s="42">
        <f>SUMIF($D$2:$K$2,"円△",D11:K11)-M11</f>
        <v/>
      </c>
      <c r="D11" s="39" t="n">
        <v>443511</v>
      </c>
      <c r="E11" s="39" t="n">
        <v>9417</v>
      </c>
      <c r="F11" s="39" t="n">
        <v>188595</v>
      </c>
      <c r="G11" s="39" t="n"/>
      <c r="H11" s="39" t="n">
        <v>223636</v>
      </c>
      <c r="I11" s="39" t="n"/>
      <c r="J11" s="39" t="n">
        <v>158135</v>
      </c>
      <c r="K11" s="43" t="n"/>
      <c r="L11" s="39" t="n">
        <v>1013877</v>
      </c>
      <c r="M11" s="39" t="n">
        <v>9417</v>
      </c>
      <c r="N11" s="35" t="n"/>
      <c r="O11" s="35" t="n"/>
      <c r="P11" s="35" t="n"/>
      <c r="Q11" s="35" t="n"/>
    </row>
    <row r="12">
      <c r="A12" s="35" t="inlineStr">
        <is>
          <t>各種學校</t>
        </is>
      </c>
      <c r="B12" s="42">
        <f>SUMIF($D$2:$K$2,"&lt;&gt;円△",D12:K12)-L12</f>
        <v/>
      </c>
      <c r="C12" s="42">
        <f>SUMIF($D$2:$K$2,"円△",D12:K12)-M12</f>
        <v/>
      </c>
      <c r="D12" s="39" t="n">
        <v>534</v>
      </c>
      <c r="E12" s="43" t="n"/>
      <c r="F12" s="39" t="n">
        <v>3794</v>
      </c>
      <c r="G12" s="39" t="n"/>
      <c r="H12" s="39" t="n">
        <v>12683</v>
      </c>
      <c r="I12" s="39" t="n"/>
      <c r="J12" s="39" t="n">
        <v>30646</v>
      </c>
      <c r="K12" s="39" t="n"/>
      <c r="L12" s="39" t="n">
        <v>47657</v>
      </c>
      <c r="M12" s="43" t="n"/>
      <c r="N12" s="35" t="n"/>
      <c r="O12" s="35" t="n"/>
      <c r="P12" s="35" t="n"/>
      <c r="Q12" s="35" t="n"/>
    </row>
    <row r="13">
      <c r="A13" s="35" t="inlineStr">
        <is>
          <t>圖書館</t>
        </is>
      </c>
      <c r="B13" s="42">
        <f>SUMIF($D$2:$K$2,"&lt;&gt;円△",D13:K13)-L13</f>
        <v/>
      </c>
      <c r="C13" s="42">
        <f>SUMIF($D$2:$K$2,"円△",D13:K13)-M13</f>
        <v/>
      </c>
      <c r="D13" s="39" t="n">
        <v>7514</v>
      </c>
      <c r="E13" s="43" t="n"/>
      <c r="F13" s="39" t="n">
        <v>158</v>
      </c>
      <c r="G13" s="39" t="n"/>
      <c r="H13" s="39" t="n">
        <v>1496</v>
      </c>
      <c r="I13" s="39" t="n"/>
      <c r="J13" s="39" t="n">
        <v>818</v>
      </c>
      <c r="K13" s="39" t="n"/>
      <c r="L13" s="39" t="n">
        <v>9986</v>
      </c>
      <c r="M13" s="43" t="n"/>
      <c r="N13" s="35" t="n"/>
      <c r="O13" s="35" t="n"/>
      <c r="P13" s="35" t="n"/>
      <c r="Q13" s="35" t="n"/>
    </row>
    <row r="14">
      <c r="A14" s="43" t="inlineStr">
        <is>
          <t>其他</t>
        </is>
      </c>
      <c r="B14" s="42">
        <f>SUMIF($D$2:$K$2,"&lt;&gt;円△",D14:K14)-L14</f>
        <v/>
      </c>
      <c r="C14" s="42">
        <f>SUMIF($D$2:$K$2,"円△",D14:K14)-M14</f>
        <v/>
      </c>
      <c r="D14" s="39" t="n">
        <v>43798</v>
      </c>
      <c r="E14" s="43" t="n"/>
      <c r="F14" s="39" t="n">
        <v>7017</v>
      </c>
      <c r="G14" s="39" t="n"/>
      <c r="H14" s="39" t="n">
        <v>2076</v>
      </c>
      <c r="I14" s="39" t="n"/>
      <c r="J14" s="39" t="n">
        <v>2570</v>
      </c>
      <c r="K14" s="39" t="n"/>
      <c r="L14" s="39" t="n">
        <v>55461</v>
      </c>
      <c r="M14" s="43" t="n"/>
      <c r="N14" s="35" t="n"/>
      <c r="O14" s="35" t="n"/>
      <c r="P14" s="35" t="n"/>
      <c r="Q14" s="35" t="n"/>
    </row>
    <row r="15">
      <c r="A15" s="35" t="inlineStr">
        <is>
          <t>總計</t>
        </is>
      </c>
      <c r="B15" s="42">
        <f>SUMIF($D$2:$K$2,"&lt;&gt;円△",D15:K15)-L15</f>
        <v/>
      </c>
      <c r="C15" s="42">
        <f>SUMIF($D$2:$K$2,"円△",D15:K15)-M15</f>
        <v/>
      </c>
      <c r="D15" s="39" t="n">
        <v>3404622</v>
      </c>
      <c r="E15" s="39" t="n">
        <v>131104</v>
      </c>
      <c r="F15" s="39" t="n">
        <v>252833</v>
      </c>
      <c r="G15" s="39" t="n"/>
      <c r="H15" s="39" t="n">
        <v>2277072</v>
      </c>
      <c r="I15" s="39" t="n"/>
      <c r="J15" s="39" t="n">
        <v>6268438</v>
      </c>
      <c r="K15" s="43" t="n"/>
      <c r="L15" s="39" t="n">
        <v>12202965</v>
      </c>
      <c r="M15" s="39" t="n">
        <v>131104</v>
      </c>
      <c r="N15" s="35" t="n"/>
      <c r="O15" s="35" t="n"/>
      <c r="P15" s="35" t="n"/>
      <c r="Q15" s="35" t="n"/>
    </row>
    <row r="16">
      <c r="A16" s="43" t="inlineStr">
        <is>
          <t>明治40年度</t>
        </is>
      </c>
      <c r="B16" s="42">
        <f>SUMIF($D$2:$K$2,"&lt;&gt;円△",D16:K16)-L16</f>
        <v/>
      </c>
      <c r="C16" s="42">
        <f>SUMIF($D$2:$K$2,"円△",D16:K16)-M16</f>
        <v/>
      </c>
      <c r="D16" s="39" t="n">
        <v>2886218</v>
      </c>
      <c r="E16" s="39" t="n">
        <v>34357</v>
      </c>
      <c r="F16" s="39" t="n">
        <v>179945</v>
      </c>
      <c r="G16" s="39" t="n"/>
      <c r="H16" s="39" t="n">
        <v>2344101</v>
      </c>
      <c r="I16" s="39" t="n"/>
      <c r="J16" s="39" t="n">
        <v>6041019</v>
      </c>
      <c r="K16" s="43" t="n"/>
      <c r="L16" s="39" t="n">
        <v>11451283</v>
      </c>
      <c r="M16" s="39" t="n">
        <v>34357</v>
      </c>
      <c r="N16" s="35" t="n"/>
      <c r="O16" s="35" t="n"/>
      <c r="P16" s="35" t="n"/>
      <c r="Q16" s="35" t="n"/>
    </row>
    <row r="17">
      <c r="A17" s="43" t="inlineStr">
        <is>
          <t>明治39年度</t>
        </is>
      </c>
      <c r="B17" s="42">
        <f>SUMIF($D$2:$K$2,"&lt;&gt;円△",D17:K17)-L17</f>
        <v/>
      </c>
      <c r="C17" s="42">
        <f>SUMIF($D$2:$K$2,"円△",D17:K17)-M17</f>
        <v/>
      </c>
      <c r="D17" s="39" t="n">
        <v>2468823</v>
      </c>
      <c r="E17" s="39" t="n">
        <v>113008</v>
      </c>
      <c r="F17" s="39" t="n">
        <v>152458</v>
      </c>
      <c r="G17" s="39" t="n"/>
      <c r="H17" s="39" t="n">
        <v>1865635</v>
      </c>
      <c r="I17" s="39" t="n"/>
      <c r="J17" s="39" t="n">
        <v>5288109</v>
      </c>
      <c r="K17" s="43" t="n"/>
      <c r="L17" s="39" t="n">
        <v>9775025</v>
      </c>
      <c r="M17" s="39" t="n">
        <v>113008</v>
      </c>
      <c r="N17" s="35" t="n"/>
      <c r="O17" s="35" t="n"/>
      <c r="P17" s="35" t="n"/>
      <c r="Q17" s="35" t="n"/>
    </row>
    <row r="18">
      <c r="A18" s="43" t="inlineStr">
        <is>
          <t>明治38年度</t>
        </is>
      </c>
      <c r="B18" s="42">
        <f>SUMIF($D$2:$K$2,"&lt;&gt;円△",D18:K18)-L18</f>
        <v/>
      </c>
      <c r="C18" s="42">
        <f>SUMIF($D$2:$K$2,"円△",D18:K18)-M18</f>
        <v/>
      </c>
      <c r="D18" s="39" t="n">
        <v>2283666</v>
      </c>
      <c r="E18" s="39" t="n">
        <v>72631</v>
      </c>
      <c r="F18" s="39" t="n">
        <v>132839</v>
      </c>
      <c r="G18" s="39" t="n"/>
      <c r="H18" s="39" t="n">
        <v>1612123</v>
      </c>
      <c r="I18" s="39" t="n"/>
      <c r="J18" s="39" t="n">
        <v>4261960</v>
      </c>
      <c r="K18" s="43" t="n"/>
      <c r="L18" s="39" t="n">
        <v>8290588</v>
      </c>
      <c r="M18" s="39" t="n">
        <v>72631</v>
      </c>
      <c r="N18" s="35" t="n"/>
      <c r="O18" s="35" t="n"/>
      <c r="P18" s="35" t="n"/>
      <c r="Q18" s="35" t="n"/>
    </row>
    <row r="19">
      <c r="A19" s="43" t="inlineStr">
        <is>
          <t>明治37年度</t>
        </is>
      </c>
      <c r="B19" s="42">
        <f>SUMIF($D$2:$K$2,"&lt;&gt;円△",D19:K19)-L19</f>
        <v/>
      </c>
      <c r="C19" s="42">
        <f>SUMIF($D$2:$K$2,"円△",D19:K19)-M19</f>
        <v/>
      </c>
      <c r="D19" s="39" t="n">
        <v>2054391</v>
      </c>
      <c r="E19" s="39" t="n">
        <v>87975</v>
      </c>
      <c r="F19" s="39" t="n">
        <v>112357</v>
      </c>
      <c r="G19" s="39" t="n">
        <v>9986</v>
      </c>
      <c r="H19" s="39" t="n">
        <v>1483326</v>
      </c>
      <c r="I19" s="39" t="n"/>
      <c r="J19" s="39" t="n">
        <v>3882264</v>
      </c>
      <c r="K19" s="39" t="n">
        <v>5238</v>
      </c>
      <c r="L19" s="39" t="n">
        <v>7532338</v>
      </c>
      <c r="M19" s="39" t="n">
        <v>103199</v>
      </c>
      <c r="N19" s="35" t="n"/>
      <c r="O19" s="35" t="n"/>
      <c r="P19" s="35" t="n"/>
      <c r="Q19" s="35" t="n"/>
    </row>
    <row r="20">
      <c r="A20" s="43" t="inlineStr">
        <is>
          <t>明治36年度</t>
        </is>
      </c>
      <c r="B20" s="42">
        <f>SUMIF($D$2:$K$2,"&lt;&gt;円△",D20:K20)-L20</f>
        <v/>
      </c>
      <c r="C20" s="42">
        <f>SUMIF($D$2:$K$2,"円△",D20:K20)-M20</f>
        <v/>
      </c>
      <c r="D20" s="39" t="n">
        <v>1962821</v>
      </c>
      <c r="E20" s="39" t="n">
        <v>67737</v>
      </c>
      <c r="F20" s="39" t="n">
        <v>118479</v>
      </c>
      <c r="G20" s="39" t="n"/>
      <c r="H20" s="39" t="n">
        <v>1630623</v>
      </c>
      <c r="I20" s="39" t="n">
        <v>2500</v>
      </c>
      <c r="J20" s="39" t="n">
        <v>4419169</v>
      </c>
      <c r="K20" s="43" t="n"/>
      <c r="L20" s="39" t="n">
        <v>8131092</v>
      </c>
      <c r="M20" s="39" t="n">
        <v>70237</v>
      </c>
      <c r="N20" s="35" t="n"/>
      <c r="O20" s="35" t="n"/>
      <c r="P20" s="35" t="n"/>
      <c r="Q20" s="35" t="n"/>
    </row>
    <row r="21">
      <c r="A21" s="43" t="n"/>
      <c r="B21" s="34" t="n"/>
      <c r="C21" s="34" t="n"/>
      <c r="D21" s="35" t="n"/>
      <c r="E21" s="43" t="n"/>
      <c r="F21" s="35" t="n"/>
      <c r="G21" s="35" t="n"/>
      <c r="H21" s="35" t="n"/>
      <c r="I21" s="35" t="n"/>
      <c r="J21" s="35" t="n"/>
      <c r="K21" s="35" t="n"/>
      <c r="L21" s="43" t="n"/>
      <c r="M21" s="35" t="n"/>
      <c r="N21" s="35" t="n"/>
      <c r="O21" s="35" t="n"/>
      <c r="P21" s="35" t="n"/>
      <c r="Q21" s="35" t="n"/>
    </row>
    <row r="22">
      <c r="A22" s="43" t="n"/>
      <c r="B22" s="34" t="n"/>
      <c r="C22" s="34" t="n"/>
      <c r="D22" s="35" t="n"/>
      <c r="E22" s="43" t="n"/>
      <c r="F22" s="35" t="n"/>
      <c r="G22" s="35" t="n"/>
      <c r="H22" s="35" t="n"/>
      <c r="I22" s="35" t="n"/>
      <c r="J22" s="35" t="n"/>
      <c r="K22" s="35" t="n"/>
      <c r="L22" s="43" t="n"/>
      <c r="M22" s="43" t="n"/>
      <c r="N22" s="35" t="n"/>
      <c r="O22" s="35" t="n"/>
      <c r="P22" s="35" t="n"/>
      <c r="Q22" s="35" t="n"/>
    </row>
    <row r="23">
      <c r="A23" s="43" t="n"/>
      <c r="B23" s="34" t="n"/>
      <c r="C23" s="34" t="n"/>
      <c r="D23" s="35" t="n"/>
      <c r="E23" s="43" t="n"/>
      <c r="F23" s="35" t="n"/>
      <c r="G23" s="35" t="n"/>
      <c r="H23" s="35" t="n"/>
      <c r="I23" s="35" t="n"/>
      <c r="J23" s="43" t="n"/>
      <c r="K23" s="43" t="n"/>
      <c r="L23" s="43" t="n"/>
      <c r="M23" s="43" t="n"/>
      <c r="N23" s="35" t="n"/>
      <c r="O23" s="35" t="n"/>
      <c r="P23" s="35" t="n"/>
      <c r="Q23" s="35" t="n"/>
    </row>
    <row r="24">
      <c r="A24" s="43" t="n"/>
      <c r="B24" s="34" t="n"/>
      <c r="C24" s="34" t="n"/>
      <c r="D24" s="35" t="n"/>
      <c r="E24" s="35" t="n"/>
      <c r="F24" s="35" t="n"/>
      <c r="G24" s="35" t="n"/>
      <c r="H24" s="43" t="n"/>
      <c r="I24" s="43" t="n"/>
      <c r="J24" s="43" t="n"/>
      <c r="K24" s="43" t="n"/>
      <c r="L24" s="43" t="n"/>
      <c r="M24" s="43" t="n"/>
      <c r="N24" s="35" t="n"/>
      <c r="O24" s="35" t="n"/>
      <c r="P24" s="35" t="n"/>
      <c r="Q24" s="35" t="n"/>
    </row>
    <row r="25">
      <c r="A25" s="43" t="n"/>
      <c r="B25" s="34" t="n"/>
      <c r="C25" s="34" t="n"/>
      <c r="D25" s="35" t="n"/>
      <c r="E25" s="43" t="n"/>
      <c r="F25" s="35" t="n"/>
      <c r="G25" s="35" t="n"/>
      <c r="H25" s="43" t="n"/>
      <c r="I25" s="43" t="n"/>
      <c r="J25" s="43" t="n"/>
      <c r="K25" s="43" t="n"/>
      <c r="L25" s="43" t="n"/>
      <c r="M25" s="43" t="n"/>
      <c r="N25" s="35" t="n"/>
      <c r="O25" s="35" t="n"/>
      <c r="P25" s="35" t="n"/>
      <c r="Q25" s="35" t="n"/>
    </row>
    <row r="26">
      <c r="A26" s="43" t="n"/>
      <c r="B26" s="34" t="n"/>
      <c r="C26" s="34" t="n"/>
      <c r="D26" s="35" t="n"/>
      <c r="E26" s="35" t="n"/>
      <c r="F26" s="35" t="n"/>
      <c r="G26" s="35" t="n"/>
      <c r="H26" s="35" t="n"/>
      <c r="I26" s="35" t="n"/>
      <c r="J26" s="43" t="n"/>
      <c r="K26" s="43" t="n"/>
      <c r="L26" s="43" t="n"/>
      <c r="M26" s="43" t="n"/>
      <c r="N26" s="35" t="n"/>
      <c r="O26" s="35" t="n"/>
      <c r="P26" s="35" t="n"/>
      <c r="Q26" s="35" t="n"/>
    </row>
    <row r="27">
      <c r="A27" s="43" t="n"/>
      <c r="B27" s="34" t="n"/>
      <c r="C27" s="34" t="n"/>
      <c r="D27" s="35" t="n"/>
      <c r="E27" s="35" t="n"/>
      <c r="F27" s="35" t="n"/>
      <c r="G27" s="35" t="n"/>
      <c r="H27" s="35" t="n"/>
      <c r="I27" s="35" t="n"/>
      <c r="J27" s="43" t="n"/>
      <c r="K27" s="43" t="n"/>
      <c r="L27" s="43" t="n"/>
      <c r="M27" s="43" t="n"/>
      <c r="N27" s="35" t="n"/>
      <c r="O27" s="35" t="n"/>
      <c r="P27" s="35" t="n"/>
      <c r="Q27" s="35" t="n"/>
    </row>
    <row r="28">
      <c r="A28" s="43" t="n"/>
      <c r="B28" s="34" t="n"/>
      <c r="C28" s="34" t="n"/>
      <c r="D28" s="35" t="n"/>
      <c r="E28" s="35" t="n"/>
      <c r="F28" s="35" t="n"/>
      <c r="G28" s="35" t="n"/>
      <c r="H28" s="35" t="n"/>
      <c r="I28" s="35" t="n"/>
      <c r="J28" s="43" t="n"/>
      <c r="K28" s="43" t="n"/>
      <c r="L28" s="43" t="n"/>
      <c r="M28" s="43" t="n"/>
      <c r="N28" s="35" t="n"/>
      <c r="O28" s="35" t="n"/>
      <c r="P28" s="35" t="n"/>
      <c r="Q28" s="35" t="n"/>
    </row>
    <row r="29">
      <c r="A29" s="43" t="n"/>
      <c r="B29" s="34" t="n"/>
      <c r="C29" s="34" t="n"/>
      <c r="D29" s="43" t="n"/>
      <c r="E29" s="43" t="n"/>
      <c r="F29" s="43" t="n"/>
      <c r="G29" s="43" t="n"/>
      <c r="H29" s="43" t="n"/>
      <c r="I29" s="43" t="n"/>
      <c r="J29" s="35" t="n"/>
      <c r="K29" s="43" t="n"/>
      <c r="L29" s="43" t="n"/>
      <c r="M29" s="43" t="n"/>
      <c r="N29" s="35" t="n"/>
      <c r="O29" s="35" t="n"/>
      <c r="P29" s="35" t="n"/>
      <c r="Q29" s="35" t="n"/>
    </row>
    <row r="30">
      <c r="A30" s="43" t="n"/>
      <c r="B30" s="34" t="n"/>
      <c r="C30" s="34" t="n"/>
      <c r="D30" s="43" t="n"/>
      <c r="E30" s="43" t="n"/>
      <c r="F30" s="43" t="n"/>
      <c r="G30" s="43" t="n"/>
      <c r="H30" s="43" t="n"/>
      <c r="I30" s="43" t="n"/>
      <c r="J30" s="43" t="n"/>
      <c r="K30" s="43" t="n"/>
      <c r="L30" s="35" t="n"/>
      <c r="M30" s="43" t="n"/>
      <c r="N30" s="43" t="n"/>
      <c r="O30" s="43" t="n"/>
      <c r="P30" s="43" t="n"/>
      <c r="Q30" s="43" t="n"/>
    </row>
    <row r="31">
      <c r="A31" s="35" t="n"/>
      <c r="B31" s="34" t="n"/>
      <c r="C31" s="34" t="n"/>
      <c r="D31" s="43" t="n"/>
      <c r="E31" s="43" t="n"/>
      <c r="F31" s="43" t="n"/>
      <c r="G31" s="43" t="n"/>
      <c r="H31" s="43" t="n"/>
      <c r="I31" s="43" t="n"/>
      <c r="J31" s="43" t="n"/>
      <c r="K31" s="35" t="n"/>
      <c r="L31" s="35" t="n"/>
      <c r="M31" s="35" t="n"/>
      <c r="N31" s="43" t="n"/>
      <c r="O31" s="43" t="n"/>
      <c r="P31" s="43" t="n"/>
      <c r="Q31" s="43" t="n"/>
    </row>
    <row r="32">
      <c r="A32" s="35" t="n"/>
      <c r="B32" s="34" t="n"/>
      <c r="C32" s="34" t="n"/>
      <c r="D32" s="43" t="n"/>
      <c r="E32" s="43" t="n"/>
      <c r="F32" s="43" t="n"/>
      <c r="G32" s="43" t="n"/>
      <c r="H32" s="43" t="n"/>
      <c r="I32" s="43" t="n"/>
      <c r="J32" s="43" t="n"/>
      <c r="K32" s="43" t="n"/>
      <c r="L32" s="43" t="n"/>
      <c r="M32" s="43" t="n"/>
      <c r="N32" s="43" t="n"/>
      <c r="O32" s="43" t="n"/>
      <c r="P32" s="43" t="n"/>
      <c r="Q32" s="43" t="n"/>
    </row>
    <row r="33">
      <c r="A33" s="35" t="n"/>
      <c r="B33" s="34" t="n"/>
      <c r="C33" s="34" t="n"/>
      <c r="D33" s="43" t="n"/>
      <c r="E33" s="43" t="n"/>
      <c r="F33" s="43" t="n"/>
      <c r="G33" s="43" t="n"/>
      <c r="H33" s="43" t="n"/>
      <c r="I33" s="43" t="n"/>
      <c r="J33" s="43" t="n"/>
      <c r="K33" s="43" t="n"/>
      <c r="L33" s="43" t="n"/>
      <c r="M33" s="43" t="n"/>
      <c r="N33" s="43" t="n"/>
      <c r="O33" s="43" t="n"/>
      <c r="P33" s="43" t="n"/>
      <c r="Q33" s="43" t="n"/>
    </row>
    <row r="34">
      <c r="A34" s="35" t="n"/>
      <c r="B34" s="34" t="n"/>
      <c r="C34" s="34" t="n"/>
      <c r="D34" s="43" t="n"/>
      <c r="E34" s="43" t="n"/>
      <c r="F34" s="43" t="n"/>
      <c r="G34" s="43" t="n"/>
      <c r="H34" s="43" t="n"/>
      <c r="I34" s="43" t="n"/>
      <c r="J34" s="43" t="n"/>
      <c r="K34" s="43" t="n"/>
      <c r="L34" s="43" t="n"/>
      <c r="M34" s="43" t="n"/>
      <c r="N34" s="43" t="n"/>
      <c r="O34" s="43" t="n"/>
      <c r="P34" s="43" t="n"/>
      <c r="Q34" s="43" t="n"/>
    </row>
    <row r="35">
      <c r="A35" s="35" t="n"/>
      <c r="B35" s="34" t="n"/>
      <c r="C35" s="34" t="n"/>
      <c r="D35" s="43" t="n"/>
      <c r="E35" s="43" t="n"/>
      <c r="F35" s="43" t="n"/>
      <c r="G35" s="43" t="n"/>
      <c r="H35" s="43" t="n"/>
      <c r="I35" s="43" t="n"/>
      <c r="J35" s="43" t="n"/>
      <c r="K35" s="43" t="n"/>
      <c r="L35" s="43" t="n"/>
      <c r="M35" s="43" t="n"/>
      <c r="N35" s="43" t="n"/>
      <c r="O35" s="43" t="n"/>
      <c r="P35" s="43" t="n"/>
      <c r="Q35" s="43" t="n"/>
    </row>
    <row r="36">
      <c r="A36" s="35" t="n"/>
      <c r="B36" s="34" t="n"/>
      <c r="C36" s="34" t="n"/>
      <c r="D36" s="43" t="n"/>
      <c r="E36" s="43" t="n"/>
      <c r="F36" s="43" t="n"/>
      <c r="G36" s="43" t="n"/>
      <c r="H36" s="43" t="n"/>
      <c r="I36" s="43" t="n"/>
      <c r="J36" s="43" t="n"/>
      <c r="K36" s="43" t="n"/>
      <c r="L36" s="43" t="n"/>
      <c r="M36" s="43" t="n"/>
      <c r="N36" s="43" t="n"/>
      <c r="O36" s="43" t="n"/>
      <c r="P36" s="43" t="n"/>
      <c r="Q36" s="43" t="n"/>
    </row>
  </sheetData>
  <pageMargins left="0.7" right="0.7" top="0.75" bottom="0.75" header="0.3" footer="0.3"/>
  <pageSetup orientation="portrait" paperSize="9" horizontalDpi="1200" verticalDpi="1200"/>
</worksheet>
</file>

<file path=xl/worksheets/sheet2.xml><?xml version="1.0" encoding="utf-8"?>
<worksheet xmlns="http://schemas.openxmlformats.org/spreadsheetml/2006/main">
  <sheetPr>
    <outlinePr summaryBelow="1" summaryRight="1"/>
    <pageSetUpPr/>
  </sheetPr>
  <dimension ref="A1:K19"/>
  <sheetViews>
    <sheetView tabSelected="0" topLeftCell="A1" zoomScale="100" zoomScaleNormal="100" workbookViewId="0">
      <selection activeCell="A1" sqref="A1"/>
    </sheetView>
  </sheetViews>
  <sheetFormatPr baseColWidth="8" defaultRowHeight="15"/>
  <sheetData>
    <row r="1">
      <c r="A1" s="43" t="inlineStr">
        <is>
          <t>種別</t>
        </is>
      </c>
      <c r="B1" s="43" t="inlineStr">
        <is>
          <t>府縣公學收入</t>
        </is>
      </c>
      <c r="C1" s="43" t="inlineStr">
        <is>
          <t>府縣公學收入</t>
        </is>
      </c>
      <c r="D1" s="43" t="inlineStr">
        <is>
          <t>郡公學收入</t>
        </is>
      </c>
      <c r="E1" s="43" t="inlineStr">
        <is>
          <t>郡公學收入</t>
        </is>
      </c>
      <c r="F1" s="43" t="inlineStr">
        <is>
          <t>市公學收入</t>
        </is>
      </c>
      <c r="G1" s="43" t="inlineStr">
        <is>
          <t>市公學收入</t>
        </is>
      </c>
      <c r="H1" s="43" t="inlineStr">
        <is>
          <t>町村公學收入</t>
        </is>
      </c>
      <c r="I1" s="43" t="inlineStr">
        <is>
          <t>町村公學收入</t>
        </is>
      </c>
      <c r="J1" s="43" t="inlineStr">
        <is>
          <t>合計</t>
        </is>
      </c>
      <c r="K1" s="43" t="inlineStr">
        <is>
          <t>合計</t>
        </is>
      </c>
    </row>
    <row r="2">
      <c r="A2" s="43" t="inlineStr"/>
      <c r="B2" s="43" t="inlineStr">
        <is>
          <t>円</t>
        </is>
      </c>
      <c r="C2" s="43" t="inlineStr">
        <is>
          <t>円△</t>
        </is>
      </c>
      <c r="D2" s="43" t="inlineStr">
        <is>
          <t>円</t>
        </is>
      </c>
      <c r="E2" s="43" t="inlineStr">
        <is>
          <t>円△</t>
        </is>
      </c>
      <c r="F2" s="43" t="inlineStr">
        <is>
          <t>円</t>
        </is>
      </c>
      <c r="G2" s="43" t="inlineStr">
        <is>
          <t>円△</t>
        </is>
      </c>
      <c r="H2" s="43" t="inlineStr">
        <is>
          <t>円</t>
        </is>
      </c>
      <c r="I2" s="43" t="inlineStr">
        <is>
          <t>円△</t>
        </is>
      </c>
      <c r="J2" s="43" t="inlineStr">
        <is>
          <t>円</t>
        </is>
      </c>
      <c r="K2" s="43" t="inlineStr">
        <is>
          <t>円△</t>
        </is>
      </c>
    </row>
    <row r="3">
      <c r="A3" s="43" t="inlineStr">
        <is>
          <t>小學校</t>
        </is>
      </c>
      <c r="B3" s="43" t="inlineStr"/>
      <c r="C3" s="43" t="inlineStr"/>
      <c r="D3" s="43" t="inlineStr"/>
      <c r="E3" s="43" t="inlineStr"/>
      <c r="F3" s="43" t="n">
        <v>1934021</v>
      </c>
      <c r="G3" s="43" t="inlineStr"/>
      <c r="H3" s="43" t="n">
        <v>6026675</v>
      </c>
      <c r="I3" s="43" t="inlineStr"/>
      <c r="J3" s="43" t="n">
        <v>7960696</v>
      </c>
      <c r="K3" s="43" t="inlineStr"/>
    </row>
    <row r="4">
      <c r="A4" s="43" t="inlineStr">
        <is>
          <t>幼稚園</t>
        </is>
      </c>
      <c r="B4" s="43" t="n">
        <v>897</v>
      </c>
      <c r="C4" s="43" t="inlineStr"/>
      <c r="D4" s="43" t="inlineStr"/>
      <c r="E4" s="43" t="inlineStr"/>
      <c r="F4" s="43" t="n">
        <v>39234</v>
      </c>
      <c r="G4" s="43" t="inlineStr"/>
      <c r="H4" s="43" t="n">
        <v>17076</v>
      </c>
      <c r="I4" s="43" t="inlineStr"/>
      <c r="J4" s="43" t="n">
        <v>57207</v>
      </c>
      <c r="K4" s="43" t="inlineStr"/>
    </row>
    <row r="5">
      <c r="A5" s="43" t="inlineStr">
        <is>
          <t>盲啞學校</t>
        </is>
      </c>
      <c r="B5" s="43" t="inlineStr"/>
      <c r="C5" s="43" t="inlineStr"/>
      <c r="D5" s="43" t="inlineStr"/>
      <c r="E5" s="43" t="inlineStr"/>
      <c r="F5" s="43" t="n">
        <v>6045</v>
      </c>
      <c r="G5" s="43" t="inlineStr"/>
      <c r="H5" s="43" t="inlineStr"/>
      <c r="I5" s="43" t="inlineStr"/>
      <c r="J5" s="43" t="n">
        <v>6045</v>
      </c>
      <c r="K5" s="43" t="inlineStr"/>
    </row>
    <row r="6">
      <c r="A6" s="43" t="inlineStr">
        <is>
          <t>師範學校</t>
        </is>
      </c>
      <c r="B6" s="43" t="n">
        <v>194051</v>
      </c>
      <c r="C6" s="43" t="n">
        <v>2515</v>
      </c>
      <c r="D6" s="43" t="inlineStr"/>
      <c r="E6" s="43" t="inlineStr"/>
      <c r="F6" s="43" t="inlineStr"/>
      <c r="G6" s="43" t="inlineStr"/>
      <c r="H6" s="43" t="inlineStr"/>
      <c r="I6" s="43" t="inlineStr"/>
      <c r="J6" s="43" t="n">
        <v>194051</v>
      </c>
      <c r="K6" s="43" t="n">
        <v>2515</v>
      </c>
    </row>
    <row r="7">
      <c r="A7" s="43" t="inlineStr">
        <is>
          <t>中學校</t>
        </is>
      </c>
      <c r="B7" s="43" t="n">
        <v>1655762</v>
      </c>
      <c r="C7" s="43" t="n">
        <v>93347</v>
      </c>
      <c r="D7" s="43" t="n">
        <v>10222</v>
      </c>
      <c r="E7" s="43" t="inlineStr"/>
      <c r="F7" s="43" t="n">
        <v>10783</v>
      </c>
      <c r="G7" s="43" t="inlineStr"/>
      <c r="H7" s="43" t="n">
        <v>9918</v>
      </c>
      <c r="I7" s="43" t="inlineStr"/>
      <c r="J7" s="43" t="n">
        <v>1686685</v>
      </c>
      <c r="K7" s="43" t="n">
        <v>93347</v>
      </c>
    </row>
    <row r="8">
      <c r="A8" s="43" t="inlineStr">
        <is>
          <t>高等女學校</t>
        </is>
      </c>
      <c r="B8" s="43" t="n">
        <v>431385</v>
      </c>
      <c r="C8" s="43" t="n">
        <v>25825</v>
      </c>
      <c r="D8" s="43" t="n">
        <v>43047</v>
      </c>
      <c r="E8" s="43" t="inlineStr"/>
      <c r="F8" s="43" t="n">
        <v>47098</v>
      </c>
      <c r="G8" s="43" t="inlineStr"/>
      <c r="H8" s="43" t="n">
        <v>22600</v>
      </c>
      <c r="I8" s="43" t="inlineStr"/>
      <c r="J8" s="43" t="n">
        <v>544130</v>
      </c>
      <c r="K8" s="43" t="n">
        <v>25825</v>
      </c>
    </row>
    <row r="9">
      <c r="A9" s="43" t="inlineStr">
        <is>
          <t>専門學校</t>
        </is>
      </c>
      <c r="B9" s="43" t="n">
        <v>627170</v>
      </c>
      <c r="C9" s="43" t="inlineStr"/>
      <c r="D9" s="43" t="inlineStr"/>
      <c r="E9" s="43" t="inlineStr"/>
      <c r="F9" s="43" t="inlineStr"/>
      <c r="G9" s="43" t="inlineStr"/>
      <c r="H9" s="43" t="inlineStr"/>
      <c r="I9" s="43" t="inlineStr"/>
      <c r="J9" s="43" t="n">
        <v>627170</v>
      </c>
      <c r="K9" s="43" t="inlineStr"/>
    </row>
    <row r="10">
      <c r="A10" s="43" t="inlineStr">
        <is>
          <t>實業學校</t>
        </is>
      </c>
      <c r="B10" s="43" t="n">
        <v>443511</v>
      </c>
      <c r="C10" s="43" t="n">
        <v>9417</v>
      </c>
      <c r="D10" s="43" t="n">
        <v>188595</v>
      </c>
      <c r="E10" s="43" t="inlineStr"/>
      <c r="F10" s="43" t="n">
        <v>223636</v>
      </c>
      <c r="G10" s="43" t="inlineStr"/>
      <c r="H10" s="43" t="n">
        <v>158135</v>
      </c>
      <c r="I10" s="43" t="inlineStr"/>
      <c r="J10" s="43" t="n">
        <v>1013877</v>
      </c>
      <c r="K10" s="43" t="n">
        <v>9417</v>
      </c>
    </row>
    <row r="11">
      <c r="A11" s="43" t="inlineStr">
        <is>
          <t>各種學校</t>
        </is>
      </c>
      <c r="B11" s="43" t="n">
        <v>534</v>
      </c>
      <c r="C11" s="43" t="inlineStr"/>
      <c r="D11" s="43" t="n">
        <v>3794</v>
      </c>
      <c r="E11" s="43" t="inlineStr"/>
      <c r="F11" s="43" t="n">
        <v>12683</v>
      </c>
      <c r="G11" s="43" t="inlineStr"/>
      <c r="H11" s="43" t="n">
        <v>30646</v>
      </c>
      <c r="I11" s="43" t="inlineStr"/>
      <c r="J11" s="43" t="n">
        <v>47657</v>
      </c>
      <c r="K11" s="43" t="inlineStr"/>
    </row>
    <row r="12">
      <c r="A12" s="43" t="inlineStr">
        <is>
          <t>圖書館</t>
        </is>
      </c>
      <c r="B12" s="43" t="n">
        <v>7514</v>
      </c>
      <c r="C12" s="43" t="inlineStr"/>
      <c r="D12" s="43" t="n">
        <v>158</v>
      </c>
      <c r="E12" s="43" t="inlineStr"/>
      <c r="F12" s="43" t="n">
        <v>1496</v>
      </c>
      <c r="G12" s="43" t="inlineStr"/>
      <c r="H12" s="43" t="n">
        <v>818</v>
      </c>
      <c r="I12" s="43" t="inlineStr"/>
      <c r="J12" s="43" t="n">
        <v>9986</v>
      </c>
      <c r="K12" s="43" t="inlineStr"/>
    </row>
    <row r="13">
      <c r="A13" s="43" t="inlineStr">
        <is>
          <t>其他</t>
        </is>
      </c>
      <c r="B13" s="43" t="n">
        <v>43798</v>
      </c>
      <c r="C13" s="43" t="inlineStr"/>
      <c r="D13" s="43" t="n">
        <v>7017</v>
      </c>
      <c r="E13" s="43" t="inlineStr"/>
      <c r="F13" s="43" t="n">
        <v>2076</v>
      </c>
      <c r="G13" s="43" t="inlineStr"/>
      <c r="H13" s="43" t="n">
        <v>2570</v>
      </c>
      <c r="I13" s="43" t="inlineStr"/>
      <c r="J13" s="43" t="n">
        <v>55461</v>
      </c>
      <c r="K13" s="43" t="inlineStr"/>
    </row>
    <row r="14">
      <c r="A14" s="43" t="inlineStr">
        <is>
          <t>總計</t>
        </is>
      </c>
      <c r="B14" s="43" t="n">
        <v>3404622</v>
      </c>
      <c r="C14" s="43" t="n">
        <v>131104</v>
      </c>
      <c r="D14" s="43" t="n">
        <v>252833</v>
      </c>
      <c r="E14" s="43" t="inlineStr"/>
      <c r="F14" s="43" t="n">
        <v>2277072</v>
      </c>
      <c r="G14" s="43" t="inlineStr"/>
      <c r="H14" s="43" t="n">
        <v>6268438</v>
      </c>
      <c r="I14" s="43" t="inlineStr"/>
      <c r="J14" s="43" t="n">
        <v>12202965</v>
      </c>
      <c r="K14" s="43" t="n">
        <v>131104</v>
      </c>
    </row>
    <row r="15">
      <c r="A15" s="43" t="inlineStr">
        <is>
          <t>明治40年度</t>
        </is>
      </c>
      <c r="B15" s="43" t="n">
        <v>2886218</v>
      </c>
      <c r="C15" s="43" t="n">
        <v>34357</v>
      </c>
      <c r="D15" s="43" t="n">
        <v>179945</v>
      </c>
      <c r="E15" s="43" t="inlineStr"/>
      <c r="F15" s="43" t="n">
        <v>2344101</v>
      </c>
      <c r="G15" s="43" t="inlineStr"/>
      <c r="H15" s="43" t="n">
        <v>6041019</v>
      </c>
      <c r="I15" s="43" t="inlineStr"/>
      <c r="J15" s="43" t="n">
        <v>11451283</v>
      </c>
      <c r="K15" s="43" t="n">
        <v>34357</v>
      </c>
    </row>
    <row r="16">
      <c r="A16" s="43" t="inlineStr">
        <is>
          <t>明治39年度</t>
        </is>
      </c>
      <c r="B16" s="43" t="n">
        <v>2468823</v>
      </c>
      <c r="C16" s="43" t="n">
        <v>113008</v>
      </c>
      <c r="D16" s="43" t="n">
        <v>152458</v>
      </c>
      <c r="E16" s="43" t="inlineStr"/>
      <c r="F16" s="43" t="n">
        <v>1865635</v>
      </c>
      <c r="G16" s="43" t="inlineStr"/>
      <c r="H16" s="43" t="n">
        <v>5288109</v>
      </c>
      <c r="I16" s="43" t="inlineStr"/>
      <c r="J16" s="43" t="n">
        <v>9775025</v>
      </c>
      <c r="K16" s="43" t="n">
        <v>113008</v>
      </c>
    </row>
    <row r="17">
      <c r="A17" s="43" t="inlineStr">
        <is>
          <t>明治38年度</t>
        </is>
      </c>
      <c r="B17" s="43" t="n">
        <v>2283666</v>
      </c>
      <c r="C17" s="43" t="n">
        <v>72631</v>
      </c>
      <c r="D17" s="43" t="n">
        <v>132839</v>
      </c>
      <c r="E17" s="43" t="inlineStr"/>
      <c r="F17" s="43" t="n">
        <v>1612123</v>
      </c>
      <c r="G17" s="43" t="inlineStr"/>
      <c r="H17" s="43" t="n">
        <v>4261960</v>
      </c>
      <c r="I17" s="43" t="inlineStr"/>
      <c r="J17" s="43" t="n">
        <v>8290588</v>
      </c>
      <c r="K17" s="43" t="n">
        <v>72631</v>
      </c>
    </row>
    <row r="18">
      <c r="A18" s="43" t="inlineStr">
        <is>
          <t>明治37年度</t>
        </is>
      </c>
      <c r="B18" s="43" t="n">
        <v>2054391</v>
      </c>
      <c r="C18" s="43" t="n">
        <v>87975</v>
      </c>
      <c r="D18" s="43" t="n">
        <v>112357</v>
      </c>
      <c r="E18" s="43" t="n">
        <v>9986</v>
      </c>
      <c r="F18" s="43" t="n">
        <v>1483326</v>
      </c>
      <c r="G18" s="43" t="inlineStr"/>
      <c r="H18" s="43" t="n">
        <v>3882264</v>
      </c>
      <c r="I18" s="43" t="n">
        <v>5238</v>
      </c>
      <c r="J18" s="43" t="n">
        <v>7532338</v>
      </c>
      <c r="K18" s="43" t="n">
        <v>103199</v>
      </c>
    </row>
    <row r="19">
      <c r="A19" s="43" t="inlineStr">
        <is>
          <t>明治36年度</t>
        </is>
      </c>
      <c r="B19" s="43" t="n">
        <v>1962821</v>
      </c>
      <c r="C19" s="43" t="n">
        <v>67737</v>
      </c>
      <c r="D19" s="43" t="n">
        <v>118479</v>
      </c>
      <c r="E19" s="43" t="inlineStr"/>
      <c r="F19" s="43" t="n">
        <v>1630623</v>
      </c>
      <c r="G19" s="43" t="n">
        <v>2500</v>
      </c>
      <c r="H19" s="43" t="n">
        <v>4419169</v>
      </c>
      <c r="I19" s="43" t="inlineStr"/>
      <c r="J19" s="43" t="n">
        <v>8131092</v>
      </c>
      <c r="K19" s="43" t="n">
        <v>70237</v>
      </c>
    </row>
  </sheetData>
  <pageMargins left="0.75" right="0.75" top="1" bottom="1" header="0.5" footer="0.5"/>
</worksheet>
</file>

<file path=xl/worksheets/sheet3.xml><?xml version="1.0" encoding="utf-8"?>
<worksheet xmlns="http://schemas.openxmlformats.org/spreadsheetml/2006/main">
  <sheetPr codeName="Sheet2">
    <outlinePr summaryBelow="1" summaryRight="1"/>
    <pageSetUpPr/>
  </sheetPr>
  <dimension ref="A1:B13"/>
  <sheetViews>
    <sheetView tabSelected="0" topLeftCell="A1" zoomScale="100" zoomScaleNormal="100" workbookViewId="0">
      <selection activeCell="A1" sqref="A1"/>
    </sheetView>
  </sheetViews>
  <sheetFormatPr baseColWidth="8" defaultColWidth="8.625" defaultRowHeight="13.5"/>
  <cols>
    <col width="15.375" bestFit="1" customWidth="1" style="5" min="1" max="1"/>
    <col width="48.625" bestFit="1" customWidth="1" style="21" min="2" max="2"/>
    <col width="8.625" customWidth="1" style="5" min="3" max="16384"/>
  </cols>
  <sheetData>
    <row r="1">
      <c r="A1" s="44" t="inlineStr">
        <is>
          <t>data_start_row</t>
        </is>
      </c>
      <c r="B1" s="44" t="n">
        <v>3</v>
      </c>
    </row>
    <row r="2">
      <c r="A2" s="44" t="inlineStr">
        <is>
          <t>updated_date</t>
        </is>
      </c>
      <c r="B2" s="45" t="n">
        <v>44739</v>
      </c>
    </row>
    <row r="3">
      <c r="A3" s="44" t="inlineStr">
        <is>
          <t>updated_by</t>
        </is>
      </c>
      <c r="B3" s="44" t="inlineStr"/>
    </row>
    <row r="4">
      <c r="A4" s="44" t="inlineStr">
        <is>
          <t>source</t>
        </is>
      </c>
      <c r="B4" s="44" t="inlineStr">
        <is>
          <t>日本帝国第二十九統計年鑑</t>
        </is>
      </c>
    </row>
    <row r="5">
      <c r="A5" s="44" t="inlineStr">
        <is>
          <t>year</t>
        </is>
      </c>
      <c r="B5" s="44" t="n">
        <v>1910</v>
      </c>
    </row>
    <row r="6">
      <c r="A6" s="44" t="inlineStr">
        <is>
          <t>tab_no</t>
        </is>
      </c>
      <c r="B6" s="44" t="n">
        <v>301</v>
      </c>
    </row>
    <row r="7">
      <c r="A7" s="44" t="inlineStr">
        <is>
          <t>tab_title</t>
        </is>
      </c>
      <c r="B7" s="44" t="inlineStr">
        <is>
          <t>府県郡市町村公学収入</t>
        </is>
      </c>
    </row>
    <row r="8">
      <c r="A8" s="44" t="inlineStr">
        <is>
          <t>tab_year</t>
        </is>
      </c>
      <c r="B8" s="44" t="inlineStr">
        <is>
          <t>1908年</t>
        </is>
      </c>
    </row>
    <row r="9">
      <c r="A9" s="44" t="inlineStr">
        <is>
          <t>tab_yearjp</t>
        </is>
      </c>
      <c r="B9" s="44" t="inlineStr">
        <is>
          <t>明治41年</t>
        </is>
      </c>
    </row>
    <row r="10" ht="151.5" customHeight="1" s="29">
      <c r="A10" s="44" t="inlineStr">
        <is>
          <t>remark_tab</t>
        </is>
      </c>
      <c r="B10" s="46" t="inlineStr">
        <is>
          <t>✳ハ圖書閲覧料
×ハ敎育基金補助
△ハ基本財産實習資金又ハ積立金トシテ蓄積セルモノ
郡市町村ノ府縣及郡ヨリ受ケタル補助費ハ之ヲ控除セリ○公學費ニ對スル收入ノ不足額ハ基本財產實習資金又ハ積立金トシテ蓄積セルモノヲ除キ算出シタルモノナリ 〇東京府ニ於ケル雜収入ハ地方費ニ係ル國庫支出ノ敎育補助費二千七百五十三圓ヲ包含ス
表中小学校ノ普通敎育奬勵費中ニハ敎育資金補助九千七百六十九圓ヲ算入ス又更ニ公學收入ヲ府縣郡市町村ニ區別シ次二揭ク</t>
        </is>
      </c>
    </row>
    <row r="11">
      <c r="A11" s="44" t="inlineStr">
        <is>
          <t>remark_editor</t>
        </is>
      </c>
      <c r="B11" s="44" t="n"/>
    </row>
    <row r="12">
      <c r="A12" s="44" t="inlineStr">
        <is>
          <t>changelog</t>
        </is>
      </c>
      <c r="B12" s="44" t="inlineStr"/>
    </row>
    <row r="13">
      <c r="A13" s="44" t="n"/>
      <c r="B13" s="44" t="n"/>
    </row>
  </sheetData>
  <pageMargins left="0.7" right="0.7" top="0.75" bottom="0.75" header="0.3" footer="0.3"/>
  <pageSetup orientation="portrait" paperSize="9"/>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xmlns:dc="http://purl.org/dc/elements/1.1/" xmlns:dcterms="http://purl.org/dc/terms/" xmlns:xsi="http://www.w3.org/2001/XMLSchema-instance">
  <dc:creator>kentaro</dc:creator>
  <dcterms:created xsi:type="dcterms:W3CDTF">2020-10-26T12:15:23Z</dcterms:created>
  <dcterms:modified xsi:type="dcterms:W3CDTF">2022-06-27T04:53:09Z</dcterms:modified>
  <cp:lastModifiedBy>user</cp:lastModifiedBy>
</cp:coreProperties>
</file>