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120" yWindow="-120" windowWidth="29040" windowHeight="17640" tabRatio="248" firstSheet="0" activeTab="2" autoFilterDateGrouping="1"/>
  </bookViews>
  <sheets>
    <sheet name="Data" sheetId="1" state="visible" r:id="rId1"/>
    <sheet name="MachineReady" sheetId="2" state="visible" r:id="rId2"/>
    <sheet name="Metadata" sheetId="3" state="visible" r:id="rId3"/>
  </sheets>
  <definedNames/>
  <calcPr calcId="191029" fullCalcOnLoad="1"/>
</workbook>
</file>

<file path=xl/styles.xml><?xml version="1.0" encoding="utf-8"?>
<styleSheet xmlns="http://schemas.openxmlformats.org/spreadsheetml/2006/main">
  <numFmts count="5">
    <numFmt numFmtId="164" formatCode="[Red][&gt;0]General;[Red][&lt;0]\-General;[Black]General"/>
    <numFmt numFmtId="165" formatCode="#,###"/>
    <numFmt numFmtId="166" formatCode="[Red][&gt;0]General;[Red][&lt;0]-General;[Black]General;[Red]@"/>
    <numFmt numFmtId="167" formatCode="[Red]@"/>
    <numFmt numFmtId="168" formatCode="[Red][&gt;0]#,##0;[Red][&lt;0]-#,##0;[Black]#,##0;[Red]@"/>
  </numFmts>
  <fonts count="13">
    <font>
      <name val="源ノ角ゴシック Code JP R"/>
      <family val="2"/>
      <color theme="1"/>
      <sz val="11"/>
      <scheme val="minor"/>
    </font>
    <font>
      <name val="源ノ角ゴシック Code JP R"/>
      <charset val="128"/>
      <family val="2"/>
      <color theme="1"/>
      <sz val="11"/>
      <scheme val="minor"/>
    </font>
    <font>
      <name val="源ノ角ゴシック Code JP R"/>
      <family val="2"/>
      <color theme="1"/>
      <sz val="11"/>
      <scheme val="minor"/>
    </font>
    <font>
      <name val="源ノ角ゴシック Code JP R"/>
      <charset val="128"/>
      <family val="3"/>
      <sz val="6"/>
      <scheme val="minor"/>
    </font>
    <font>
      <name val="源ノ角ゴシック Code JP N"/>
      <charset val="128"/>
      <family val="2"/>
      <sz val="6"/>
    </font>
    <font>
      <name val="源ノ角ゴシック Code JP R"/>
      <charset val="128"/>
      <family val="3"/>
      <color theme="1"/>
      <sz val="11"/>
      <scheme val="major"/>
    </font>
    <font>
      <name val="源ノ角ゴシック Code JP R"/>
      <charset val="128"/>
      <family val="3"/>
      <b val="1"/>
      <color theme="1"/>
      <sz val="11"/>
      <scheme val="major"/>
    </font>
    <font>
      <name val="游ゴシック"/>
      <charset val="128"/>
      <family val="3"/>
      <color theme="1"/>
      <sz val="11"/>
    </font>
    <font>
      <name val="源ノ角ゴシック Code JP R"/>
      <charset val="128"/>
      <family val="3"/>
      <color theme="1"/>
      <sz val="11"/>
      <scheme val="minor"/>
    </font>
    <font>
      <name val="ＭＳ ゴシック"/>
      <charset val="128"/>
      <family val="3"/>
      <color theme="1"/>
      <sz val="11"/>
    </font>
    <font>
      <name val="ＭＳ Ｐゴシック"/>
      <charset val="128"/>
      <family val="3"/>
      <color theme="1"/>
      <sz val="11"/>
    </font>
    <font>
      <name val="ＭＳ Ｐゴシック"/>
      <charset val="128"/>
      <family val="3"/>
      <sz val="11"/>
    </font>
    <font>
      <name val="メイリオ"/>
    </font>
  </fonts>
  <fills count="4">
    <fill>
      <patternFill/>
    </fill>
    <fill>
      <patternFill patternType="gray125"/>
    </fill>
    <fill>
      <patternFill patternType="solid">
        <fgColor theme="8" tint="0.7999511703848384"/>
        <bgColor indexed="64"/>
      </patternFill>
    </fill>
    <fill>
      <patternFill patternType="solid">
        <fgColor rgb="00DBF3FF"/>
        <bgColor rgb="00DBF3FF"/>
      </patternFill>
    </fill>
  </fills>
  <borders count="2">
    <border>
      <left/>
      <right/>
      <top/>
      <bottom/>
      <diagonal/>
    </border>
    <border/>
  </borders>
  <cellStyleXfs count="2">
    <xf numFmtId="0" fontId="2" fillId="0" borderId="0"/>
    <xf numFmtId="38" fontId="2" fillId="0" borderId="0" applyAlignment="1">
      <alignment vertical="center"/>
    </xf>
  </cellStyleXfs>
  <cellXfs count="90">
    <xf numFmtId="0" fontId="0" fillId="0" borderId="0" pivotButton="0" quotePrefix="0" xfId="0"/>
    <xf numFmtId="0" fontId="0" fillId="0" borderId="0" applyAlignment="1" pivotButton="0" quotePrefix="0" xfId="0">
      <alignment horizontal="left"/>
    </xf>
    <xf numFmtId="0" fontId="5" fillId="0" borderId="0" applyAlignment="1" pivotButton="0" quotePrefix="0" xfId="0">
      <alignment horizontal="right" wrapText="1"/>
    </xf>
    <xf numFmtId="0" fontId="5" fillId="0" borderId="0" applyAlignment="1" pivotButton="0" quotePrefix="0" xfId="0">
      <alignment horizontal="right" wrapText="1"/>
    </xf>
    <xf numFmtId="0" fontId="5" fillId="0" borderId="0" applyAlignment="1" pivotButton="0" quotePrefix="0" xfId="0">
      <alignment horizontal="right" wrapText="1"/>
    </xf>
    <xf numFmtId="0" fontId="5" fillId="0" borderId="0" applyAlignment="1" pivotButton="0" quotePrefix="0" xfId="0">
      <alignment horizontal="right"/>
    </xf>
    <xf numFmtId="0" fontId="6" fillId="0" borderId="0" applyAlignment="1" pivotButton="0" quotePrefix="0" xfId="0">
      <alignment horizontal="right"/>
    </xf>
    <xf numFmtId="0" fontId="5" fillId="0" borderId="0" applyAlignment="1" pivotButton="0" quotePrefix="0" xfId="0">
      <alignment horizontal="right"/>
    </xf>
    <xf numFmtId="0" fontId="5" fillId="0" borderId="0" applyAlignment="1" pivotButton="0" quotePrefix="0" xfId="0">
      <alignment horizontal="right"/>
    </xf>
    <xf numFmtId="0" fontId="5" fillId="0" borderId="0" applyAlignment="1" pivotButton="0" quotePrefix="0" xfId="0">
      <alignment horizontal="left" vertical="center"/>
    </xf>
    <xf numFmtId="0" fontId="5" fillId="0" borderId="0" applyAlignment="1" pivotButton="0" quotePrefix="0" xfId="0">
      <alignment horizontal="left"/>
    </xf>
    <xf numFmtId="0" fontId="5" fillId="0" borderId="0" applyAlignment="1" pivotButton="0" quotePrefix="0" xfId="0">
      <alignment horizontal="left"/>
    </xf>
    <xf numFmtId="0" fontId="5" fillId="0" borderId="0" applyAlignment="1" pivotButton="0" quotePrefix="0" xfId="0">
      <alignment horizontal="left"/>
    </xf>
    <xf numFmtId="38" fontId="5" fillId="0" borderId="0" applyAlignment="1" pivotButton="0" quotePrefix="0" xfId="1">
      <alignment horizontal="right" wrapText="1"/>
    </xf>
    <xf numFmtId="38" fontId="5" fillId="0" borderId="0" applyAlignment="1" pivotButton="0" quotePrefix="0" xfId="1">
      <alignment horizontal="right"/>
    </xf>
    <xf numFmtId="38" fontId="5" fillId="0" borderId="0" applyAlignment="1" pivotButton="0" quotePrefix="0" xfId="1">
      <alignment horizontal="right"/>
    </xf>
    <xf numFmtId="38" fontId="5" fillId="0" borderId="0" applyAlignment="1" pivotButton="0" quotePrefix="0" xfId="1">
      <alignment horizontal="right"/>
    </xf>
    <xf numFmtId="38" fontId="5" fillId="0" borderId="0" applyAlignment="1" pivotButton="0" quotePrefix="0" xfId="1">
      <alignment horizontal="right"/>
    </xf>
    <xf numFmtId="0" fontId="5" fillId="0" borderId="0" applyAlignment="1" pivotButton="0" quotePrefix="0" xfId="0">
      <alignment vertical="top"/>
    </xf>
    <xf numFmtId="0" fontId="7" fillId="0" borderId="0" applyAlignment="1" pivotButton="0" quotePrefix="0" xfId="0">
      <alignment vertical="top"/>
    </xf>
    <xf numFmtId="0" fontId="8" fillId="0" borderId="0" applyAlignment="1" pivotButton="0" quotePrefix="0" xfId="0">
      <alignment horizontal="right" wrapText="1"/>
    </xf>
    <xf numFmtId="164" fontId="8" fillId="2" borderId="0" applyAlignment="1" pivotButton="0" quotePrefix="0" xfId="0">
      <alignment horizontal="right" wrapText="1"/>
    </xf>
    <xf numFmtId="164" fontId="5" fillId="2" borderId="0" applyAlignment="1" pivotButton="0" quotePrefix="0" xfId="0">
      <alignment horizontal="right" wrapText="1"/>
    </xf>
    <xf numFmtId="164" fontId="5" fillId="2" borderId="0" applyAlignment="1" pivotButton="0" quotePrefix="0" xfId="0">
      <alignment horizontal="right" wrapText="1"/>
    </xf>
    <xf numFmtId="164" fontId="5" fillId="2" borderId="0" applyAlignment="1" pivotButton="0" quotePrefix="0" xfId="0">
      <alignment horizontal="left" vertical="center"/>
    </xf>
    <xf numFmtId="164" fontId="5" fillId="2" borderId="0" applyAlignment="1" pivotButton="0" quotePrefix="0" xfId="0">
      <alignment horizontal="left"/>
    </xf>
    <xf numFmtId="164" fontId="5" fillId="2" borderId="0" applyAlignment="1" pivotButton="0" quotePrefix="0" xfId="0">
      <alignment horizontal="left"/>
    </xf>
    <xf numFmtId="164" fontId="5" fillId="2" borderId="0" applyAlignment="1" pivotButton="0" quotePrefix="0" xfId="0">
      <alignment horizontal="right"/>
    </xf>
    <xf numFmtId="0" fontId="9" fillId="0" borderId="0" applyAlignment="1" pivotButton="0" quotePrefix="0" xfId="0">
      <alignment horizontal="right" wrapText="1"/>
    </xf>
    <xf numFmtId="0" fontId="8" fillId="0" borderId="0" applyAlignment="1" pivotButton="0" quotePrefix="0" xfId="0">
      <alignment horizontal="right" wrapText="1"/>
    </xf>
    <xf numFmtId="0" fontId="5" fillId="0" borderId="0" applyAlignment="1" pivotButton="0" quotePrefix="0" xfId="0">
      <alignment horizontal="right" wrapText="1"/>
    </xf>
    <xf numFmtId="0" fontId="10" fillId="0" borderId="0" applyAlignment="1" pivotButton="0" quotePrefix="0" xfId="0">
      <alignment vertical="center"/>
    </xf>
    <xf numFmtId="164" fontId="8" fillId="2" borderId="0" applyAlignment="1" pivotButton="0" quotePrefix="0" xfId="0">
      <alignment horizontal="right" wrapText="1"/>
    </xf>
    <xf numFmtId="164" fontId="10" fillId="2" borderId="0" applyAlignment="1" pivotButton="0" quotePrefix="0" xfId="0">
      <alignment horizontal="left" wrapText="1"/>
    </xf>
    <xf numFmtId="0" fontId="10" fillId="0" borderId="0" applyAlignment="1" pivotButton="0" quotePrefix="0" xfId="0">
      <alignment horizontal="right" wrapText="1"/>
    </xf>
    <xf numFmtId="164" fontId="10" fillId="2" borderId="0" applyAlignment="1" pivotButton="0" quotePrefix="0" xfId="0">
      <alignment horizontal="right" wrapText="1"/>
    </xf>
    <xf numFmtId="164" fontId="10" fillId="2" borderId="0" applyAlignment="1" pivotButton="0" quotePrefix="0" xfId="0">
      <alignment horizontal="right" wrapText="1"/>
    </xf>
    <xf numFmtId="164" fontId="10" fillId="2" borderId="0" applyAlignment="1" pivotButton="0" quotePrefix="0" xfId="0">
      <alignment horizontal="right" vertical="center"/>
    </xf>
    <xf numFmtId="38" fontId="10" fillId="0" borderId="0" applyAlignment="1" pivotButton="0" quotePrefix="0" xfId="1">
      <alignment horizontal="right" wrapText="1"/>
    </xf>
    <xf numFmtId="38" fontId="10" fillId="0" borderId="0" applyAlignment="1" pivotButton="0" quotePrefix="0" xfId="1">
      <alignment horizontal="right" wrapText="1"/>
    </xf>
    <xf numFmtId="38" fontId="10" fillId="0" borderId="0" applyAlignment="1" pivotButton="0" quotePrefix="0" xfId="1">
      <alignment horizontal="right"/>
    </xf>
    <xf numFmtId="38" fontId="10" fillId="0" borderId="0" applyAlignment="1" pivotButton="0" quotePrefix="0" xfId="1">
      <alignment horizontal="right"/>
    </xf>
    <xf numFmtId="38" fontId="10" fillId="0" borderId="0" applyAlignment="1" pivotButton="0" quotePrefix="0" xfId="1">
      <alignment horizontal="right"/>
    </xf>
    <xf numFmtId="0" fontId="10" fillId="0" borderId="0" applyAlignment="1" pivotButton="0" quotePrefix="0" xfId="0">
      <alignment horizontal="right"/>
    </xf>
    <xf numFmtId="0" fontId="10" fillId="0" borderId="0" applyAlignment="1" pivotButton="0" quotePrefix="0" xfId="0">
      <alignment horizontal="left" vertical="center"/>
    </xf>
    <xf numFmtId="0" fontId="10" fillId="0" borderId="0" applyAlignment="1" pivotButton="0" quotePrefix="0" xfId="0">
      <alignment vertical="center"/>
    </xf>
    <xf numFmtId="0" fontId="10" fillId="0" borderId="0" applyAlignment="1" pivotButton="0" quotePrefix="0" xfId="0">
      <alignment horizontal="left" vertical="top" wrapText="1"/>
    </xf>
    <xf numFmtId="0" fontId="10" fillId="0" borderId="0" applyAlignment="1" pivotButton="0" quotePrefix="0" xfId="0">
      <alignment horizontal="left" vertical="top" wrapText="1"/>
    </xf>
    <xf numFmtId="0" fontId="7" fillId="0" borderId="0" applyAlignment="1" pivotButton="0" quotePrefix="0" xfId="0">
      <alignment horizontal="left" wrapText="1"/>
    </xf>
    <xf numFmtId="0" fontId="11" fillId="0" borderId="0" applyAlignment="1" pivotButton="0" quotePrefix="0" xfId="0">
      <alignment vertical="center"/>
    </xf>
    <xf numFmtId="0" fontId="11" fillId="0" borderId="0" applyAlignment="1" pivotButton="0" quotePrefix="0" xfId="0">
      <alignment horizontal="left" vertical="center"/>
    </xf>
    <xf numFmtId="0" fontId="10" fillId="0" borderId="0" pivotButton="0" quotePrefix="0" xfId="0"/>
    <xf numFmtId="0" fontId="11" fillId="0" borderId="0" pivotButton="0" quotePrefix="0" xfId="0"/>
    <xf numFmtId="14" fontId="11" fillId="0" borderId="0" applyAlignment="1" pivotButton="0" quotePrefix="0" xfId="0">
      <alignment horizontal="left" vertical="center"/>
    </xf>
    <xf numFmtId="0" fontId="11" fillId="0" borderId="0" applyAlignment="1" pivotButton="0" quotePrefix="0" xfId="0">
      <alignment horizontal="left"/>
    </xf>
    <xf numFmtId="0" fontId="11" fillId="0" borderId="0" applyAlignment="1" pivotButton="0" quotePrefix="0" xfId="0">
      <alignment horizontal="left" vertical="top" wrapText="1"/>
    </xf>
    <xf numFmtId="0" fontId="11" fillId="0" borderId="0" applyAlignment="1" pivotButton="0" quotePrefix="0" xfId="0">
      <alignment horizontal="left" wrapText="1"/>
    </xf>
    <xf numFmtId="0" fontId="10" fillId="0" borderId="0" applyAlignment="1" pivotButton="0" quotePrefix="0" xfId="0">
      <alignment horizontal="left"/>
    </xf>
    <xf numFmtId="165" fontId="0" fillId="0" borderId="0" applyAlignment="1" pivotButton="0" quotePrefix="0" xfId="0">
      <alignment horizontal="right"/>
    </xf>
    <xf numFmtId="0" fontId="0" fillId="0" borderId="0" applyAlignment="1" pivotButton="0" quotePrefix="0" xfId="0">
      <alignment horizontal="right"/>
    </xf>
    <xf numFmtId="38" fontId="11" fillId="0" borderId="0" applyAlignment="1" pivotButton="0" quotePrefix="0" xfId="1">
      <alignment horizontal="right"/>
    </xf>
    <xf numFmtId="38" fontId="10" fillId="0" borderId="0" applyAlignment="1" pivotButton="0" quotePrefix="0" xfId="1">
      <alignment horizontal="right"/>
    </xf>
    <xf numFmtId="0" fontId="10" fillId="0" borderId="0" applyAlignment="1" pivotButton="0" quotePrefix="0" xfId="0">
      <alignment horizontal="right"/>
    </xf>
    <xf numFmtId="165" fontId="10" fillId="0" borderId="0" applyAlignment="1" pivotButton="0" quotePrefix="0" xfId="0">
      <alignment horizontal="right"/>
    </xf>
    <xf numFmtId="0" fontId="10" fillId="0" borderId="0" applyAlignment="1" pivotButton="0" quotePrefix="0" xfId="0">
      <alignment horizontal="left" vertical="center"/>
    </xf>
    <xf numFmtId="0" fontId="10" fillId="0" borderId="0" applyAlignment="1" pivotButton="0" quotePrefix="0" xfId="0">
      <alignment horizontal="left" wrapText="1"/>
    </xf>
    <xf numFmtId="164" fontId="10" fillId="2" borderId="0" applyAlignment="1" pivotButton="0" quotePrefix="0" xfId="0">
      <alignment horizontal="left" vertical="center"/>
    </xf>
    <xf numFmtId="0" fontId="10" fillId="0" borderId="0" applyAlignment="1" pivotButton="0" quotePrefix="0" xfId="0">
      <alignment horizontal="right" wrapText="1"/>
    </xf>
    <xf numFmtId="165" fontId="10" fillId="0" borderId="0" applyAlignment="1" pivotButton="0" quotePrefix="0" xfId="0">
      <alignment horizontal="right"/>
    </xf>
    <xf numFmtId="0" fontId="10" fillId="0" borderId="0" applyAlignment="1" pivotButton="0" quotePrefix="0" xfId="0">
      <alignment horizontal="left"/>
    </xf>
    <xf numFmtId="2" fontId="10" fillId="0" borderId="0" applyAlignment="1" pivotButton="0" quotePrefix="0" xfId="0">
      <alignment horizontal="right"/>
    </xf>
    <xf numFmtId="2" fontId="10" fillId="0" borderId="0" applyAlignment="1" pivotButton="0" quotePrefix="0" xfId="0">
      <alignment horizontal="right"/>
    </xf>
    <xf numFmtId="2" fontId="10" fillId="0" borderId="0" applyAlignment="1" pivotButton="0" quotePrefix="0" xfId="1">
      <alignment horizontal="right" wrapText="1"/>
    </xf>
    <xf numFmtId="2" fontId="10" fillId="0" borderId="0" applyAlignment="1" pivotButton="0" quotePrefix="0" xfId="1">
      <alignment horizontal="right"/>
    </xf>
    <xf numFmtId="2" fontId="5" fillId="0" borderId="0" applyAlignment="1" pivotButton="0" quotePrefix="0" xfId="0">
      <alignment horizontal="right"/>
    </xf>
    <xf numFmtId="164" fontId="5" fillId="2" borderId="0" applyAlignment="1" pivotButton="0" quotePrefix="0" xfId="0">
      <alignment horizontal="right"/>
    </xf>
    <xf numFmtId="0" fontId="12" fillId="0" borderId="1" applyAlignment="1" pivotButton="0" quotePrefix="0" xfId="0">
      <alignment horizontal="general" vertical="center"/>
    </xf>
    <xf numFmtId="166" fontId="12" fillId="3" borderId="1" applyAlignment="1" pivotButton="0" quotePrefix="0" xfId="0">
      <alignment horizontal="general" vertical="center"/>
    </xf>
    <xf numFmtId="164" fontId="5" fillId="2" borderId="0" applyAlignment="1" pivotButton="0" quotePrefix="0" xfId="0">
      <alignment horizontal="right" wrapText="1"/>
    </xf>
    <xf numFmtId="167" fontId="12" fillId="3" borderId="1" applyAlignment="1" pivotButton="0" quotePrefix="0" xfId="0">
      <alignment horizontal="general" vertical="center"/>
    </xf>
    <xf numFmtId="168" fontId="12" fillId="3" borderId="1" applyAlignment="1" pivotButton="0" quotePrefix="0" xfId="0">
      <alignment horizontal="general" vertical="center"/>
    </xf>
    <xf numFmtId="38" fontId="12" fillId="0" borderId="1" applyAlignment="1" pivotButton="0" quotePrefix="0" xfId="1">
      <alignment horizontal="general" vertical="center"/>
    </xf>
    <xf numFmtId="2" fontId="12" fillId="0" borderId="1" applyAlignment="1" pivotButton="0" quotePrefix="0" xfId="0">
      <alignment horizontal="general" vertical="center"/>
    </xf>
    <xf numFmtId="165" fontId="12" fillId="0" borderId="1" applyAlignment="1" pivotButton="0" quotePrefix="0" xfId="0">
      <alignment horizontal="general" vertical="center"/>
    </xf>
    <xf numFmtId="2" fontId="12" fillId="0" borderId="1" applyAlignment="1" pivotButton="0" quotePrefix="0" xfId="1">
      <alignment horizontal="general" vertical="center"/>
    </xf>
    <xf numFmtId="167" fontId="12" fillId="3" borderId="1" applyAlignment="1" pivotButton="0" quotePrefix="0" xfId="0">
      <alignment horizontal="general" vertical="center"/>
    </xf>
    <xf numFmtId="168" fontId="12" fillId="3" borderId="1" applyAlignment="1" pivotButton="0" quotePrefix="0" xfId="0">
      <alignment horizontal="general" vertical="center"/>
    </xf>
    <xf numFmtId="0" fontId="12" fillId="0" borderId="1" applyAlignment="1" pivotButton="0" quotePrefix="0" xfId="0">
      <alignment horizontal="left" vertical="center" wrapText="1"/>
    </xf>
    <xf numFmtId="14" fontId="12" fillId="0" borderId="1" applyAlignment="1" pivotButton="0" quotePrefix="0" xfId="0">
      <alignment horizontal="left" vertical="center" wrapText="1"/>
    </xf>
    <xf numFmtId="0" fontId="12" fillId="0" borderId="1" applyAlignment="1" pivotButton="0" quotePrefix="0" xfId="0">
      <alignment horizontal="general" vertical="center"/>
    </xf>
  </cellXfs>
  <cellStyles count="2">
    <cellStyle name="標準" xfId="0" builtinId="0"/>
    <cellStyle name="桁区切り" xfId="1" builtinId="6"/>
  </cellStyle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テーマ">
  <a:themeElements>
    <a:clrScheme name="CUD_colorset_ver4.xml">
      <a:dk1>
        <a:srgbClr val="1A1A1A"/>
      </a:dk1>
      <a:lt1>
        <a:srgbClr val="FFFFFF"/>
      </a:lt1>
      <a:dk2>
        <a:srgbClr val="84919E"/>
      </a:dk2>
      <a:lt2>
        <a:srgbClr val="D2D4D1"/>
      </a:lt2>
      <a:accent1>
        <a:srgbClr val="005AFF"/>
      </a:accent1>
      <a:accent2>
        <a:srgbClr val="FF4B00"/>
      </a:accent2>
      <a:accent3>
        <a:srgbClr val="03AF7A"/>
      </a:accent3>
      <a:accent4>
        <a:srgbClr val="990099"/>
      </a:accent4>
      <a:accent5>
        <a:srgbClr val="4DC4FF"/>
      </a:accent5>
      <a:accent6>
        <a:srgbClr val="F6AA00"/>
      </a:accent6>
      <a:hlink>
        <a:srgbClr val="006DAA"/>
      </a:hlink>
      <a:folHlink>
        <a:srgbClr val="A23180"/>
      </a:folHlink>
    </a:clrScheme>
    <a:fontScheme name="Incolsolata+源ノ角ゴシック Code JP R">
      <a:majorFont>
        <a:latin typeface="Inconsolata"/>
        <a:ea typeface="源ノ角ゴシック Code JP R"/>
        <a:cs typeface=""/>
      </a:majorFont>
      <a:minorFont>
        <a:latin typeface="Inconsolata"/>
        <a:ea typeface="源ノ角ゴシック Code JP R"/>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codeName="Sheet1">
    <outlinePr summaryBelow="1" summaryRight="1"/>
    <pageSetUpPr autoPageBreaks="0"/>
  </sheetPr>
  <dimension ref="A1:AJ154"/>
  <sheetViews>
    <sheetView tabSelected="0" topLeftCell="A1" zoomScale="100" zoomScaleNormal="100" workbookViewId="0">
      <pane xSplit="8" ySplit="6" topLeftCell="P7" activePane="bottomRight" state="frozen"/>
      <selection pane="topRight" activeCell="A1" sqref="A1"/>
      <selection pane="bottomLeft" activeCell="A7" sqref="A7"/>
      <selection pane="bottomRight" activeCell="R2" sqref="R2"/>
    </sheetView>
  </sheetViews>
  <sheetFormatPr baseColWidth="8" defaultColWidth="9.09765625" defaultRowHeight="18.75"/>
  <cols>
    <col width="11.09765625" bestFit="1" customWidth="1" style="8" min="1" max="1"/>
    <col width="11.09765625" customWidth="1" style="8" min="2" max="3"/>
    <col width="17.19921875" customWidth="1" style="75" min="4" max="4"/>
    <col width="16.19921875" customWidth="1" style="75" min="5" max="5"/>
    <col width="8.19921875" customWidth="1" style="75" min="6" max="7"/>
    <col width="11.09765625" customWidth="1" style="75" min="8" max="8"/>
    <col width="12.5" customWidth="1" style="8" min="9" max="10"/>
    <col width="13.3984375" customWidth="1" style="8" min="11" max="21"/>
    <col width="10.3984375" bestFit="1" customWidth="1" style="8" min="22" max="22"/>
    <col width="12.09765625" customWidth="1" style="8" min="23" max="23"/>
    <col width="11" customWidth="1" style="8" min="24" max="24"/>
    <col width="9.19921875" bestFit="1" customWidth="1" style="8" min="25" max="33"/>
    <col width="11.5" bestFit="1" customWidth="1" style="8" min="34" max="34"/>
    <col width="9.09765625" customWidth="1" style="8" min="35" max="16384"/>
  </cols>
  <sheetData>
    <row r="1" ht="27" customFormat="1" customHeight="1" s="30">
      <c r="A1" s="89" t="inlineStr">
        <is>
          <t>地方/年度</t>
        </is>
      </c>
      <c r="B1" s="89" t="inlineStr">
        <is>
          <t>府県</t>
        </is>
      </c>
      <c r="C1" s="89" t="inlineStr">
        <is>
          <t>項目</t>
        </is>
      </c>
      <c r="D1" s="77" t="inlineStr">
        <is>
          <t>check</t>
        </is>
      </c>
      <c r="E1" s="77" t="inlineStr">
        <is>
          <t>check</t>
        </is>
      </c>
      <c r="F1" s="77" t="inlineStr">
        <is>
          <t>check</t>
        </is>
      </c>
      <c r="G1" s="77" t="inlineStr">
        <is>
          <t>check</t>
        </is>
      </c>
      <c r="H1" s="77" t="inlineStr">
        <is>
          <t>check</t>
        </is>
      </c>
      <c r="I1" s="89" t="inlineStr">
        <is>
          <t>尋常科</t>
        </is>
      </c>
      <c r="J1" s="89" t="inlineStr">
        <is>
          <t>尋常科</t>
        </is>
      </c>
      <c r="K1" s="89" t="inlineStr">
        <is>
          <t>尋常補習科</t>
        </is>
      </c>
      <c r="L1" s="89" t="inlineStr">
        <is>
          <t>尋常補習科</t>
        </is>
      </c>
      <c r="M1" s="89" t="inlineStr">
        <is>
          <t>尋常科計</t>
        </is>
      </c>
      <c r="N1" s="89" t="inlineStr">
        <is>
          <t>高等科</t>
        </is>
      </c>
      <c r="O1" s="89" t="inlineStr">
        <is>
          <t>高等科</t>
        </is>
      </c>
      <c r="P1" s="89" t="inlineStr">
        <is>
          <t>高等補習科</t>
        </is>
      </c>
      <c r="Q1" s="89" t="inlineStr">
        <is>
          <t>高等補習科</t>
        </is>
      </c>
      <c r="R1" s="89" t="inlineStr">
        <is>
          <t>高等科計</t>
        </is>
      </c>
      <c r="S1" s="89" t="inlineStr">
        <is>
          <t>合計</t>
        </is>
      </c>
      <c r="T1" s="89" t="inlineStr">
        <is>
          <t>合計</t>
        </is>
      </c>
      <c r="U1" s="89" t="inlineStr">
        <is>
          <t>合計</t>
        </is>
      </c>
      <c r="V1" s="89" t="inlineStr">
        <is>
          <t>敎員一人ニ付兒童</t>
        </is>
      </c>
      <c r="W1" s="89" t="n"/>
      <c r="X1" s="89" t="n"/>
      <c r="Y1" s="89" t="n"/>
      <c r="Z1" s="89" t="n"/>
      <c r="AA1" s="89" t="n"/>
      <c r="AB1" s="89" t="n"/>
      <c r="AC1" s="89" t="n"/>
      <c r="AD1" s="89" t="n"/>
      <c r="AE1" s="89" t="n"/>
      <c r="AF1" s="89" t="n"/>
      <c r="AG1" s="89" t="n"/>
      <c r="AH1" s="89" t="n"/>
      <c r="AI1" s="89" t="n"/>
      <c r="AJ1" s="89" t="n"/>
    </row>
    <row r="2" customFormat="1" s="30">
      <c r="A2" s="89" t="n"/>
      <c r="B2" s="89" t="n"/>
      <c r="C2" s="89" t="n"/>
      <c r="D2" s="77" t="inlineStr">
        <is>
          <t>check</t>
        </is>
      </c>
      <c r="E2" s="77" t="inlineStr">
        <is>
          <t>check</t>
        </is>
      </c>
      <c r="F2" s="77" t="inlineStr">
        <is>
          <t>check</t>
        </is>
      </c>
      <c r="G2" s="77" t="inlineStr">
        <is>
          <t>check</t>
        </is>
      </c>
      <c r="H2" s="77" t="inlineStr">
        <is>
          <t>check</t>
        </is>
      </c>
      <c r="I2" s="89" t="inlineStr">
        <is>
          <t>男</t>
        </is>
      </c>
      <c r="J2" s="89" t="inlineStr">
        <is>
          <t>女</t>
        </is>
      </c>
      <c r="K2" s="89" t="inlineStr">
        <is>
          <t>男</t>
        </is>
      </c>
      <c r="L2" s="89" t="inlineStr">
        <is>
          <t>女</t>
        </is>
      </c>
      <c r="M2" s="89" t="n"/>
      <c r="N2" s="89" t="inlineStr">
        <is>
          <t>男</t>
        </is>
      </c>
      <c r="O2" s="89" t="inlineStr">
        <is>
          <t>女</t>
        </is>
      </c>
      <c r="P2" s="89" t="inlineStr">
        <is>
          <t>男</t>
        </is>
      </c>
      <c r="Q2" s="89" t="inlineStr">
        <is>
          <t>女</t>
        </is>
      </c>
      <c r="R2" s="89" t="n"/>
      <c r="S2" s="89" t="inlineStr">
        <is>
          <t>男</t>
        </is>
      </c>
      <c r="T2" s="89" t="inlineStr">
        <is>
          <t>女</t>
        </is>
      </c>
      <c r="U2" s="89" t="inlineStr">
        <is>
          <t>計</t>
        </is>
      </c>
      <c r="V2" s="89" t="n"/>
      <c r="W2" s="89" t="n"/>
      <c r="X2" s="89" t="n"/>
      <c r="Y2" s="89" t="n"/>
      <c r="Z2" s="89" t="n"/>
      <c r="AA2" s="89" t="n"/>
      <c r="AB2" s="89" t="n"/>
      <c r="AC2" s="89" t="n"/>
      <c r="AD2" s="89" t="n"/>
      <c r="AE2" s="89" t="n"/>
      <c r="AF2" s="89" t="n"/>
      <c r="AG2" s="89" t="n"/>
      <c r="AH2" s="89" t="n"/>
      <c r="AI2" s="89" t="n"/>
      <c r="AJ2" s="89" t="n"/>
    </row>
    <row r="3" customFormat="1" s="78">
      <c r="A3" s="85" t="inlineStr">
        <is>
          <t>check</t>
        </is>
      </c>
      <c r="B3" s="85" t="inlineStr">
        <is>
          <t>check</t>
        </is>
      </c>
      <c r="C3" s="85" t="inlineStr">
        <is>
          <t>check</t>
        </is>
      </c>
      <c r="D3" s="85" t="n"/>
      <c r="E3" s="85" t="n"/>
      <c r="F3" s="85" t="n"/>
      <c r="G3" s="85" t="n"/>
      <c r="H3" s="85" t="inlineStr">
        <is>
          <t>官立</t>
        </is>
      </c>
      <c r="I3" s="86">
        <f>SUMIF($C$7:$C$32,"官立",I7:I32)+SUMIF($C$36:$C$48,"官立",I36:I48)+SUMIF($C$51:$C$67,"官立",I51:I66)+SUMIF($C$70:$C$75,"官立",I69:I72)+SUMIF($C$78:$C$88,"官立",I75:I85)+SUMIF($C$91:$C$93,"官立",I91:I93)-I94</f>
        <v/>
      </c>
      <c r="J3" s="86">
        <f>SUMIF($C$7:$C$32,"官立",J7:J32)+SUMIF($C$36:$C$48,"官立",J36:J48)+SUMIF($C$51:$C$67,"官立",J51:J66)+SUMIF($C$70:$C$75,"官立",J69:J72)+SUMIF($C$78:$C$88,"官立",J75:J85)+SUMIF($C$91:$C$93,"官立",J91:J93)-J94</f>
        <v/>
      </c>
      <c r="K3" s="86">
        <f>SUMIF($C$7:$C$32,"官立",K7:K32)+SUMIF($C$36:$C$48,"官立",K36:K48)+SUMIF($C$51:$C$67,"官立",K51:K66)+SUMIF($C$70:$C$75,"官立",K69:K72)+SUMIF($C$78:$C$88,"官立",K75:K85)+SUMIF($C$91:$C$93,"官立",K91:K93)-K94</f>
        <v/>
      </c>
      <c r="L3" s="86">
        <f>SUMIF($C$7:$C$32,"官立",L7:L32)+SUMIF($C$36:$C$48,"官立",L36:L48)+SUMIF($C$51:$C$67,"官立",L51:L66)+SUMIF($C$70:$C$75,"官立",L69:L72)+SUMIF($C$78:$C$88,"官立",L75:L85)+SUMIF($C$91:$C$93,"官立",L91:L93)-L94</f>
        <v/>
      </c>
      <c r="M3" s="86">
        <f>SUMIF($C$7:$C$32,"官立",M7:M32)+SUMIF($C$36:$C$48,"官立",M36:M48)+SUMIF($C$51:$C$67,"官立",M51:M66)+SUMIF($C$70:$C$75,"官立",M69:M72)+SUMIF($C$78:$C$88,"官立",M75:M85)+SUMIF($C$91:$C$93,"官立",M91:M93)-M94</f>
        <v/>
      </c>
      <c r="N3" s="86">
        <f>SUMIF($C$7:$C$32,"官立",N7:N32)+SUMIF($C$36:$C$48,"官立",N36:N48)+SUMIF($C$51:$C$67,"官立",N51:N66)+SUMIF($C$70:$C$75,"官立",N69:N72)+SUMIF($C$78:$C$88,"官立",N75:N85)+SUMIF($C$91:$C$93,"官立",N91:N93)-N94</f>
        <v/>
      </c>
      <c r="O3" s="86">
        <f>SUMIF($C$7:$C$32,"官立",O7:O32)+SUMIF($C$36:$C$48,"官立",O36:O48)+SUMIF($C$51:$C$67,"官立",O51:O66)+SUMIF($C$70:$C$75,"官立",O69:O72)+SUMIF($C$78:$C$88,"官立",O75:O85)+SUMIF($C$91:$C$93,"官立",O91:O93)-O94</f>
        <v/>
      </c>
      <c r="P3" s="86">
        <f>SUMIF($C$7:$C$32,"官立",P7:P32)+SUMIF($C$36:$C$48,"官立",P36:P48)+SUMIF($C$51:$C$67,"官立",P51:P66)+SUMIF($C$70:$C$75,"官立",P69:P72)+SUMIF($C$78:$C$88,"官立",P75:P85)+SUMIF($C$91:$C$93,"官立",P91:P93)-P94</f>
        <v/>
      </c>
      <c r="Q3" s="86">
        <f>SUMIF($C$7:$C$32,"官立",Q7:Q32)+SUMIF($C$36:$C$48,"官立",Q36:Q48)+SUMIF($C$51:$C$67,"官立",Q51:Q66)+SUMIF($C$70:$C$75,"官立",Q69:Q72)+SUMIF($C$78:$C$88,"官立",Q75:Q85)+SUMIF($C$91:$C$93,"官立",Q91:Q93)-Q94</f>
        <v/>
      </c>
      <c r="R3" s="86">
        <f>SUMIF($C$7:$C$32,"官立",R7:R32)+SUMIF($C$36:$C$48,"官立",R36:R48)+SUMIF($C$51:$C$67,"官立",R51:R66)+SUMIF($C$70:$C$75,"官立",R69:R72)+SUMIF($C$78:$C$88,"官立",R75:R85)+SUMIF($C$91:$C$93,"官立",R91:R93)-R94</f>
        <v/>
      </c>
      <c r="S3" s="86">
        <f>SUMIF($C$7:$C$32,"官立",S7:S32)+SUMIF($C$36:$C$48,"官立",S36:S48)+SUMIF($C$51:$C$67,"官立",S51:S66)+SUMIF($C$70:$C$75,"官立",S69:S72)+SUMIF($C$78:$C$88,"官立",S75:S85)+SUMIF($C$91:$C$93,"官立",S91:S93)-S94</f>
        <v/>
      </c>
      <c r="T3" s="86">
        <f>SUMIF($C$7:$C$32,"官立",T7:T32)+SUMIF($C$36:$C$48,"官立",T36:T48)+SUMIF($C$51:$C$67,"官立",T51:T66)+SUMIF($C$70:$C$75,"官立",T69:T72)+SUMIF($C$78:$C$88,"官立",T75:T85)+SUMIF($C$91:$C$93,"官立",T91:T93)-T94</f>
        <v/>
      </c>
      <c r="U3" s="86">
        <f>SUMIF($C$7:$C$32,"官立",U7:U32)+SUMIF($C$36:$C$48,"官立",U36:U48)+SUMIF($C$51:$C$67,"官立",U51:U66)+SUMIF($C$70:$C$75,"官立",U69:U72)+SUMIF($C$78:$C$88,"官立",U75:U85)+SUMIF($C$91:$C$93,"官立",U91:U93)-U94</f>
        <v/>
      </c>
      <c r="V3" s="85" t="n"/>
      <c r="W3" s="85" t="n"/>
      <c r="X3" s="85" t="n"/>
      <c r="Y3" s="85" t="n"/>
      <c r="Z3" s="85" t="n"/>
      <c r="AA3" s="85" t="n"/>
      <c r="AB3" s="85" t="n"/>
      <c r="AC3" s="85" t="n"/>
      <c r="AD3" s="85" t="n"/>
      <c r="AE3" s="85" t="n"/>
      <c r="AF3" s="85" t="n"/>
      <c r="AG3" s="85" t="n"/>
      <c r="AH3" s="85" t="n"/>
      <c r="AI3" s="85" t="n"/>
      <c r="AJ3" s="85" t="n"/>
    </row>
    <row r="4" customFormat="1" s="78">
      <c r="A4" s="85" t="inlineStr">
        <is>
          <t>check</t>
        </is>
      </c>
      <c r="B4" s="85" t="inlineStr">
        <is>
          <t>check</t>
        </is>
      </c>
      <c r="C4" s="85" t="inlineStr">
        <is>
          <t>check</t>
        </is>
      </c>
      <c r="D4" s="85" t="n"/>
      <c r="E4" s="85" t="n"/>
      <c r="F4" s="85" t="n"/>
      <c r="G4" s="85" t="n"/>
      <c r="H4" s="85" t="inlineStr">
        <is>
          <t>公立</t>
        </is>
      </c>
      <c r="I4" s="86">
        <f>SUMIF($C$7:$C$32,"公立",I7:I32)+SUMIF($C$36:$C$48,"公立",I36:I48)+SUMIF($C$51:$C$67,"公立",I51:I66)+SUMIF($C$70:$C$75,"公立",I70:I75)+SUMIF($C$78:$C$88,"公立",I78:I88)+SUMIF($C$91:$C$93,"公立",I91:I93)-I95</f>
        <v/>
      </c>
      <c r="J4" s="86">
        <f>SUMIF($C$7:$C$32,"公立",J7:J32)+SUMIF($C$36:$C$48,"公立",J36:J48)+SUMIF($C$51:$C$67,"公立",J51:J66)+SUMIF($C$70:$C$75,"公立",J70:J75)+SUMIF($C$78:$C$88,"公立",J78:J88)+SUMIF($C$91:$C$93,"公立",J91:J93)-J95</f>
        <v/>
      </c>
      <c r="K4" s="86">
        <f>SUMIF($C$7:$C$32,"公立",K7:K32)+SUMIF($C$36:$C$48,"公立",K36:K48)+SUMIF($C$51:$C$67,"公立",K51:K66)+SUMIF($C$70:$C$75,"公立",K70:K75)+SUMIF($C$78:$C$88,"公立",K78:K88)+SUMIF($C$91:$C$93,"公立",K91:K93)-K95</f>
        <v/>
      </c>
      <c r="L4" s="86">
        <f>SUMIF($C$7:$C$32,"公立",L7:L32)+SUMIF($C$36:$C$48,"公立",L36:L48)+SUMIF($C$51:$C$67,"公立",L51:L66)+SUMIF($C$70:$C$75,"公立",L70:L75)+SUMIF($C$78:$C$88,"公立",L78:L88)+SUMIF($C$91:$C$93,"公立",L91:L93)-L95</f>
        <v/>
      </c>
      <c r="M4" s="86">
        <f>SUMIF($C$7:$C$32,"公立",M7:M32)+SUMIF($C$36:$C$48,"公立",M36:M48)+SUMIF($C$51:$C$67,"公立",M51:M66)+SUMIF($C$70:$C$75,"公立",M70:M75)+SUMIF($C$78:$C$88,"公立",M78:M88)+SUMIF($C$91:$C$93,"公立",M91:M93)-M95</f>
        <v/>
      </c>
      <c r="N4" s="86">
        <f>SUMIF($C$7:$C$32,"公立",N7:N32)+SUMIF($C$36:$C$48,"公立",N36:N48)+SUMIF($C$51:$C$67,"公立",N51:N66)+SUMIF($C$70:$C$75,"公立",N70:N75)+SUMIF($C$78:$C$88,"公立",N78:N88)+SUMIF($C$91:$C$93,"公立",N91:N93)-N95</f>
        <v/>
      </c>
      <c r="O4" s="86">
        <f>SUMIF($C$7:$C$32,"公立",O7:O32)+SUMIF($C$36:$C$48,"公立",O36:O48)+SUMIF($C$51:$C$67,"公立",O51:O66)+SUMIF($C$70:$C$75,"公立",O70:O75)+SUMIF($C$78:$C$88,"公立",O78:O88)+SUMIF($C$91:$C$93,"公立",O91:O93)-O95</f>
        <v/>
      </c>
      <c r="P4" s="86">
        <f>SUMIF($C$7:$C$32,"公立",P7:P32)+SUMIF($C$36:$C$48,"公立",P36:P48)+SUMIF($C$51:$C$67,"公立",P51:P66)+SUMIF($C$70:$C$75,"公立",P70:P75)+SUMIF($C$78:$C$88,"公立",P78:P88)+SUMIF($C$91:$C$93,"公立",P91:P93)-P95</f>
        <v/>
      </c>
      <c r="Q4" s="86">
        <f>SUMIF($C$7:$C$32,"公立",Q7:Q32)+SUMIF($C$36:$C$48,"公立",Q36:Q48)+SUMIF($C$51:$C$67,"公立",Q51:Q66)+SUMIF($C$70:$C$75,"公立",Q70:Q75)+SUMIF($C$78:$C$88,"公立",Q78:Q88)+SUMIF($C$91:$C$93,"公立",Q91:Q93)-Q95</f>
        <v/>
      </c>
      <c r="R4" s="86">
        <f>SUMIF($C$7:$C$32,"公立",R7:R32)+SUMIF($C$36:$C$48,"公立",R36:R48)+SUMIF($C$51:$C$67,"公立",R51:R66)+SUMIF($C$70:$C$75,"公立",R70:R75)+SUMIF($C$78:$C$88,"公立",R78:R88)+SUMIF($C$91:$C$93,"公立",R91:R93)-R95</f>
        <v/>
      </c>
      <c r="S4" s="86">
        <f>SUMIF($C$7:$C$32,"公立",S7:S32)+SUMIF($C$36:$C$48,"公立",S36:S48)+SUMIF($C$51:$C$67,"公立",S51:S66)+SUMIF($C$70:$C$75,"公立",S70:S75)+SUMIF($C$78:$C$88,"公立",S78:S88)+SUMIF($C$91:$C$93,"公立",S91:S93)-S95</f>
        <v/>
      </c>
      <c r="T4" s="86">
        <f>SUMIF($C$7:$C$32,"公立",T7:T32)+SUMIF($C$36:$C$48,"公立",T36:T48)+SUMIF($C$51:$C$67,"公立",T51:T66)+SUMIF($C$70:$C$75,"公立",T70:T75)+SUMIF($C$78:$C$88,"公立",T78:T88)+SUMIF($C$91:$C$93,"公立",T91:T93)-T95</f>
        <v/>
      </c>
      <c r="U4" s="86">
        <f>SUMIF($C$7:$C$32,"公立",U7:U32)+SUMIF($C$36:$C$48,"公立",U36:U48)+SUMIF($C$51:$C$67,"公立",U51:U66)+SUMIF($C$70:$C$75,"公立",U70:U75)+SUMIF($C$78:$C$88,"公立",U78:U88)+SUMIF($C$91:$C$93,"公立",U91:U93)-U95</f>
        <v/>
      </c>
      <c r="V4" s="85" t="n"/>
      <c r="W4" s="85" t="n"/>
      <c r="X4" s="85" t="n"/>
      <c r="Y4" s="85" t="n"/>
      <c r="Z4" s="85" t="n"/>
      <c r="AA4" s="85" t="n"/>
      <c r="AB4" s="85" t="n"/>
      <c r="AC4" s="85" t="n"/>
      <c r="AD4" s="85" t="n"/>
      <c r="AE4" s="85" t="n"/>
      <c r="AF4" s="85" t="n"/>
      <c r="AG4" s="85" t="n"/>
      <c r="AH4" s="85" t="n"/>
      <c r="AI4" s="85" t="n"/>
      <c r="AJ4" s="85" t="n"/>
    </row>
    <row r="5" customFormat="1" s="78">
      <c r="A5" s="85" t="inlineStr">
        <is>
          <t>check</t>
        </is>
      </c>
      <c r="B5" s="85" t="inlineStr">
        <is>
          <t>check</t>
        </is>
      </c>
      <c r="C5" s="85" t="inlineStr">
        <is>
          <t>check</t>
        </is>
      </c>
      <c r="D5" s="85" t="n"/>
      <c r="E5" s="85" t="n"/>
      <c r="F5" s="85" t="n"/>
      <c r="G5" s="85" t="n"/>
      <c r="H5" s="85" t="inlineStr">
        <is>
          <t>私立</t>
        </is>
      </c>
      <c r="I5" s="86">
        <f>SUMIF($C$7:$C$32,"私立",I7:I32)+SUMIF($C$36:$C$48,"私立",I36:I48)+SUMIF($C$51:$C$67,"私立",I51:I67)+SUMIF($C$70:$C$75,"私立",I70:I75)+SUMIF($C$78:$C$88,"私立",I78:I88)+SUMIF($C$91:$C$93,"私立",I91:I93)-I96</f>
        <v/>
      </c>
      <c r="J5" s="86">
        <f>SUMIF($C$7:$C$32,"私立",J7:J32)+SUMIF($C$36:$C$48,"私立",J36:J48)+SUMIF($C$51:$C$67,"私立",J51:J67)+SUMIF($C$70:$C$75,"私立",J70:J75)+SUMIF($C$78:$C$88,"私立",J78:J88)+SUMIF($C$91:$C$93,"私立",J91:J93)-J96</f>
        <v/>
      </c>
      <c r="K5" s="86">
        <f>SUMIF($C$7:$C$32,"私立",K7:K32)+SUMIF($C$36:$C$48,"私立",K36:K48)+SUMIF($C$51:$C$67,"私立",K51:K67)+SUMIF($C$70:$C$75,"私立",K70:K75)+SUMIF($C$78:$C$88,"私立",K78:K88)+SUMIF($C$91:$C$93,"私立",K91:K93)-K96</f>
        <v/>
      </c>
      <c r="L5" s="86">
        <f>SUMIF($C$7:$C$32,"私立",L7:L32)+SUMIF($C$36:$C$48,"私立",L36:L48)+SUMIF($C$51:$C$67,"私立",L51:L67)+SUMIF($C$70:$C$75,"私立",L70:L75)+SUMIF($C$78:$C$88,"私立",L78:L88)+SUMIF($C$91:$C$93,"私立",L91:L93)-L96</f>
        <v/>
      </c>
      <c r="M5" s="86">
        <f>SUMIF($C$7:$C$32,"私立",M7:M32)+SUMIF($C$36:$C$48,"私立",M36:M48)+SUMIF($C$51:$C$67,"私立",M51:M67)+SUMIF($C$70:$C$75,"私立",M70:M75)+SUMIF($C$78:$C$88,"私立",M78:M88)+SUMIF($C$91:$C$93,"私立",M91:M93)-M96</f>
        <v/>
      </c>
      <c r="N5" s="86">
        <f>SUMIF($C$7:$C$32,"私立",N7:N32)+SUMIF($C$36:$C$48,"私立",N36:N48)+SUMIF($C$51:$C$67,"私立",N51:N67)+SUMIF($C$70:$C$75,"私立",N70:N75)+SUMIF($C$78:$C$88,"私立",N78:N88)+SUMIF($C$91:$C$93,"私立",N91:N93)-N96</f>
        <v/>
      </c>
      <c r="O5" s="86">
        <f>SUMIF($C$7:$C$32,"私立",O7:O32)+SUMIF($C$36:$C$48,"私立",O36:O48)+SUMIF($C$51:$C$67,"私立",O51:O67)+SUMIF($C$70:$C$75,"私立",O70:O75)+SUMIF($C$78:$C$88,"私立",O78:O88)+SUMIF($C$91:$C$93,"私立",O91:O93)-O96</f>
        <v/>
      </c>
      <c r="P5" s="86">
        <f>SUMIF($C$7:$C$32,"私立",P7:P32)+SUMIF($C$36:$C$48,"私立",P36:P48)+SUMIF($C$51:$C$67,"私立",P51:P67)+SUMIF($C$70:$C$75,"私立",P70:P75)+SUMIF($C$78:$C$88,"私立",P78:P88)+SUMIF($C$91:$C$93,"私立",P91:P93)-P96</f>
        <v/>
      </c>
      <c r="Q5" s="86">
        <f>SUMIF($C$7:$C$32,"私立",Q7:Q32)+SUMIF($C$36:$C$48,"私立",Q36:Q48)+SUMIF($C$51:$C$67,"私立",Q51:Q67)+SUMIF($C$70:$C$75,"私立",Q70:Q75)+SUMIF($C$78:$C$88,"私立",Q78:Q88)+SUMIF($C$91:$C$93,"私立",Q91:Q93)-Q96</f>
        <v/>
      </c>
      <c r="R5" s="86">
        <f>SUMIF($C$7:$C$32,"私立",R7:R32)+SUMIF($C$36:$C$48,"私立",R36:R48)+SUMIF($C$51:$C$67,"私立",R51:R67)+SUMIF($C$70:$C$75,"私立",R70:R75)+SUMIF($C$78:$C$88,"私立",R78:R88)+SUMIF($C$91:$C$93,"私立",R91:R93)-R96</f>
        <v/>
      </c>
      <c r="S5" s="86">
        <f>SUMIF($C$7:$C$32,"私立",S7:S32)+SUMIF($C$36:$C$48,"私立",S36:S48)+SUMIF($C$51:$C$67,"私立",S51:S67)+SUMIF($C$70:$C$75,"私立",S70:S75)+SUMIF($C$78:$C$88,"私立",S78:S88)+SUMIF($C$91:$C$93,"私立",S91:S93)-S96</f>
        <v/>
      </c>
      <c r="T5" s="86">
        <f>SUMIF($C$7:$C$32,"私立",T7:T32)+SUMIF($C$36:$C$48,"私立",T36:T48)+SUMIF($C$51:$C$67,"私立",T51:T67)+SUMIF($C$70:$C$75,"私立",T70:T75)+SUMIF($C$78:$C$88,"私立",T78:T88)+SUMIF($C$91:$C$93,"私立",T91:T93)-T96</f>
        <v/>
      </c>
      <c r="U5" s="86">
        <f>SUMIF($C$7:$C$32,"私立",U7:U32)+SUMIF($C$36:$C$48,"私立",U36:U48)+SUMIF($C$51:$C$67,"私立",U51:U67)+SUMIF($C$70:$C$75,"私立",U70:U75)+SUMIF($C$78:$C$88,"私立",U78:U88)+SUMIF($C$91:$C$93,"私立",U91:U93)-U96</f>
        <v/>
      </c>
      <c r="V5" s="85" t="n"/>
      <c r="W5" s="85" t="n"/>
      <c r="X5" s="85" t="n"/>
      <c r="Y5" s="85" t="n"/>
      <c r="Z5" s="85" t="n"/>
      <c r="AA5" s="85" t="n"/>
      <c r="AB5" s="85" t="n"/>
      <c r="AC5" s="85" t="n"/>
      <c r="AD5" s="85" t="n"/>
      <c r="AE5" s="85" t="n"/>
      <c r="AF5" s="85" t="n"/>
      <c r="AG5" s="85" t="n"/>
      <c r="AH5" s="85" t="n"/>
      <c r="AI5" s="85" t="n"/>
      <c r="AJ5" s="85" t="n"/>
    </row>
    <row r="6" ht="30.75" customFormat="1" customHeight="1" s="78">
      <c r="A6" s="85" t="inlineStr">
        <is>
          <t>check</t>
        </is>
      </c>
      <c r="B6" s="85" t="inlineStr">
        <is>
          <t>check</t>
        </is>
      </c>
      <c r="C6" s="85" t="inlineStr">
        <is>
          <t>check</t>
        </is>
      </c>
      <c r="D6" s="85" t="inlineStr">
        <is>
          <t>合計
(尋常科、同補習科)</t>
        </is>
      </c>
      <c r="E6" s="85" t="inlineStr">
        <is>
          <t>合計
(高等科、同補習科)</t>
        </is>
      </c>
      <c r="F6" s="85" t="inlineStr">
        <is>
          <t>合計(男)</t>
        </is>
      </c>
      <c r="G6" s="85" t="inlineStr">
        <is>
          <t>合計(女)</t>
        </is>
      </c>
      <c r="H6" s="85" t="inlineStr">
        <is>
          <t>合計</t>
        </is>
      </c>
      <c r="I6" s="86">
        <f>SUM(I7:I32,I36:I48,I51:I67,I70:I75,I78:I88,I91:I93)-I97</f>
        <v/>
      </c>
      <c r="J6" s="86">
        <f>SUM(J7:J32,J36:J48,J51:J67,J70:J75,J78:J88,J91:J93)-J97</f>
        <v/>
      </c>
      <c r="K6" s="86">
        <f>SUM(K7:K32,K36:K48,K51:K67,K70:K75,K78:K88,K91:K93)-K97</f>
        <v/>
      </c>
      <c r="L6" s="86">
        <f>SUM(L7:L32,L36:L48,L51:L67,L70:L75,L78:L88,L91:L93)-L97</f>
        <v/>
      </c>
      <c r="M6" s="86">
        <f>SUM(M7:M32,M36:M48,M51:M67,M70:M75,M78:M88,M91:M93)-M97</f>
        <v/>
      </c>
      <c r="N6" s="86">
        <f>SUM(N7:N32,N36:N48,N51:N67,N70:N75,N78:N88,N91:N93)-N97</f>
        <v/>
      </c>
      <c r="O6" s="86">
        <f>SUM(O7:O32,O36:O48,O51:O67,O70:O75,O78:O88,O91:O93)-O97</f>
        <v/>
      </c>
      <c r="P6" s="86">
        <f>SUM(P7:P32,P36:P48,P51:P67,P70:P75,P78:P88,P91:P93)-P97</f>
        <v/>
      </c>
      <c r="Q6" s="86">
        <f>SUM(Q7:Q32,Q36:Q48,Q51:Q67,Q70:Q75,Q78:Q88,Q91:Q93)-Q97</f>
        <v/>
      </c>
      <c r="R6" s="86">
        <f>SUM(R7:R32,R36:R48,R51:R67,R70:R75,R78:R88,R91:R93)-R97</f>
        <v/>
      </c>
      <c r="S6" s="86">
        <f>SUM(S7:S32,S36:S48,S51:S67,S70:S75,S78:S88,S91:S93)-S97</f>
        <v/>
      </c>
      <c r="T6" s="86">
        <f>SUM(T7:T32,T36:T48,T51:T67,T70:T75,T78:T88,T91:T93)-T97</f>
        <v/>
      </c>
      <c r="U6" s="86">
        <f>SUM(U7:U32,U36:U48,U51:U67,U70:U75,U78:U88,U91:U93)-U97</f>
        <v/>
      </c>
      <c r="V6" s="85" t="n"/>
      <c r="W6" s="85" t="n"/>
      <c r="X6" s="85" t="n"/>
      <c r="Y6" s="85" t="n"/>
      <c r="Z6" s="85" t="n"/>
      <c r="AA6" s="85" t="n"/>
      <c r="AB6" s="85" t="n"/>
      <c r="AC6" s="85" t="n"/>
      <c r="AD6" s="85" t="n"/>
      <c r="AE6" s="85" t="n"/>
      <c r="AF6" s="85" t="n"/>
      <c r="AG6" s="85" t="n"/>
      <c r="AH6" s="85" t="n"/>
      <c r="AI6" s="85" t="n"/>
      <c r="AJ6" s="85" t="n"/>
    </row>
    <row r="7" customFormat="1" s="30">
      <c r="A7" s="89" t="inlineStr">
        <is>
          <t>本州中區</t>
        </is>
      </c>
      <c r="B7" s="89" t="inlineStr">
        <is>
          <t>東京</t>
        </is>
      </c>
      <c r="C7" s="89" t="inlineStr">
        <is>
          <t>官立</t>
        </is>
      </c>
      <c r="D7" s="86">
        <f>SUM(I7:L7)-M7</f>
        <v/>
      </c>
      <c r="E7" s="86">
        <f>SUM(N7:Q7)-R7</f>
        <v/>
      </c>
      <c r="F7" s="86">
        <f>SUMIF($I$2:$Q$2,"男",I7:Q7)-S7</f>
        <v/>
      </c>
      <c r="G7" s="86">
        <f>SUMIF($I$2:$Q$2,"女",I7:Q7)-T7</f>
        <v/>
      </c>
      <c r="H7" s="86">
        <f>SUM(S7:T7)-U7</f>
        <v/>
      </c>
      <c r="I7" s="81" t="n">
        <v>355</v>
      </c>
      <c r="J7" s="81" t="n">
        <v>317</v>
      </c>
      <c r="K7" s="81" t="n"/>
      <c r="L7" s="81" t="n"/>
      <c r="M7" s="81" t="n">
        <v>672</v>
      </c>
      <c r="N7" s="81" t="n">
        <v>207</v>
      </c>
      <c r="O7" s="81" t="n">
        <v>185</v>
      </c>
      <c r="P7" s="81" t="n"/>
      <c r="Q7" s="81" t="n"/>
      <c r="R7" s="81" t="n">
        <v>392</v>
      </c>
      <c r="S7" s="81" t="n">
        <v>562</v>
      </c>
      <c r="T7" s="81" t="n">
        <v>502</v>
      </c>
      <c r="U7" s="81" t="n">
        <v>1064</v>
      </c>
      <c r="V7" s="82" t="n">
        <v>30.4</v>
      </c>
      <c r="W7" s="89" t="n"/>
      <c r="X7" s="89" t="n"/>
      <c r="Y7" s="83" t="n"/>
      <c r="Z7" s="89" t="n"/>
      <c r="AA7" s="83" t="n"/>
      <c r="AB7" s="89" t="n"/>
      <c r="AC7" s="83" t="n"/>
      <c r="AD7" s="89" t="n"/>
      <c r="AE7" s="83" t="n"/>
      <c r="AF7" s="89" t="n"/>
      <c r="AG7" s="83" t="n"/>
      <c r="AH7" s="89" t="n"/>
      <c r="AI7" s="81" t="n"/>
      <c r="AJ7" s="81" t="n"/>
    </row>
    <row r="8" customFormat="1" s="30">
      <c r="A8" s="89" t="inlineStr">
        <is>
          <t>本州中區</t>
        </is>
      </c>
      <c r="B8" s="89" t="inlineStr">
        <is>
          <t>東京</t>
        </is>
      </c>
      <c r="C8" s="89" t="inlineStr">
        <is>
          <t>公立</t>
        </is>
      </c>
      <c r="D8" s="86">
        <f>SUM(I8:L8)-M8</f>
        <v/>
      </c>
      <c r="E8" s="86">
        <f>SUM(N8:Q8)-R8</f>
        <v/>
      </c>
      <c r="F8" s="86">
        <f>SUMIF($I$2:$Q$2,"男",I8:Q8)-S8</f>
        <v/>
      </c>
      <c r="G8" s="86">
        <f>SUMIF($I$2:$Q$2,"女",I8:Q8)-T8</f>
        <v/>
      </c>
      <c r="H8" s="86">
        <f>SUM(S8:T8)-U8</f>
        <v/>
      </c>
      <c r="I8" s="81" t="n">
        <v>53231</v>
      </c>
      <c r="J8" s="81" t="n">
        <v>51123</v>
      </c>
      <c r="K8" s="81" t="n">
        <v>590</v>
      </c>
      <c r="L8" s="81" t="n">
        <v>260</v>
      </c>
      <c r="M8" s="81" t="n">
        <v>105204</v>
      </c>
      <c r="N8" s="81" t="n">
        <v>20586</v>
      </c>
      <c r="O8" s="81" t="n">
        <v>15027</v>
      </c>
      <c r="P8" s="81" t="n">
        <v>6</v>
      </c>
      <c r="Q8" s="81" t="n"/>
      <c r="R8" s="81" t="n">
        <v>35619</v>
      </c>
      <c r="S8" s="81" t="n">
        <v>74413</v>
      </c>
      <c r="T8" s="81" t="n">
        <v>66410</v>
      </c>
      <c r="U8" s="81" t="n">
        <v>140823</v>
      </c>
      <c r="V8" s="82" t="n">
        <v>45.56</v>
      </c>
      <c r="W8" s="89" t="n"/>
      <c r="X8" s="89" t="n"/>
      <c r="Y8" s="83" t="n"/>
      <c r="Z8" s="89" t="n"/>
      <c r="AA8" s="83" t="n"/>
      <c r="AB8" s="89" t="n"/>
      <c r="AC8" s="83" t="n"/>
      <c r="AD8" s="89" t="n"/>
      <c r="AE8" s="83" t="n"/>
      <c r="AF8" s="89" t="n"/>
      <c r="AG8" s="83" t="n"/>
      <c r="AH8" s="89" t="n"/>
      <c r="AI8" s="81" t="n"/>
      <c r="AJ8" s="81" t="n"/>
    </row>
    <row r="9" customFormat="1" s="30">
      <c r="A9" s="89" t="inlineStr">
        <is>
          <t>本州中區</t>
        </is>
      </c>
      <c r="B9" s="89" t="inlineStr">
        <is>
          <t>東京</t>
        </is>
      </c>
      <c r="C9" s="89" t="inlineStr">
        <is>
          <t>私立</t>
        </is>
      </c>
      <c r="D9" s="86">
        <f>SUM(I9:L9)-M9</f>
        <v/>
      </c>
      <c r="E9" s="86">
        <f>SUM(N9:Q9)-R9</f>
        <v/>
      </c>
      <c r="F9" s="86">
        <f>SUMIF($I$2:$Q$2,"男",I9:Q9)-S9</f>
        <v/>
      </c>
      <c r="G9" s="86">
        <f>SUMIF($I$2:$Q$2,"女",I9:Q9)-T9</f>
        <v/>
      </c>
      <c r="H9" s="86">
        <f>SUM(S9:T9)-U9</f>
        <v/>
      </c>
      <c r="I9" s="81" t="n">
        <v>14151</v>
      </c>
      <c r="J9" s="81" t="n">
        <v>13539</v>
      </c>
      <c r="K9" s="81" t="n">
        <v>766</v>
      </c>
      <c r="L9" s="81" t="n">
        <v>759</v>
      </c>
      <c r="M9" s="81" t="n">
        <v>29215</v>
      </c>
      <c r="N9" s="81" t="n">
        <v>2925</v>
      </c>
      <c r="O9" s="81" t="n">
        <v>2845</v>
      </c>
      <c r="P9" s="81" t="n"/>
      <c r="Q9" s="81" t="n">
        <v>20</v>
      </c>
      <c r="R9" s="81" t="n">
        <v>5790</v>
      </c>
      <c r="S9" s="81" t="n">
        <v>17842</v>
      </c>
      <c r="T9" s="81" t="n">
        <v>17163</v>
      </c>
      <c r="U9" s="81" t="n">
        <v>35005</v>
      </c>
      <c r="V9" s="82" t="n">
        <v>47.24</v>
      </c>
      <c r="W9" s="89" t="n"/>
      <c r="X9" s="89" t="n"/>
      <c r="Y9" s="83" t="n"/>
      <c r="Z9" s="89" t="n"/>
      <c r="AA9" s="83" t="n"/>
      <c r="AB9" s="89" t="n"/>
      <c r="AC9" s="83" t="n"/>
      <c r="AD9" s="89" t="n"/>
      <c r="AE9" s="83" t="n"/>
      <c r="AF9" s="89" t="n"/>
      <c r="AG9" s="83" t="n"/>
      <c r="AH9" s="89" t="n"/>
      <c r="AI9" s="81" t="n"/>
      <c r="AJ9" s="81" t="n"/>
    </row>
    <row r="10" customFormat="1" s="30">
      <c r="A10" s="89" t="inlineStr">
        <is>
          <t>本州中區</t>
        </is>
      </c>
      <c r="B10" s="89" t="inlineStr">
        <is>
          <t>神奈川</t>
        </is>
      </c>
      <c r="C10" s="89" t="inlineStr">
        <is>
          <t>公立</t>
        </is>
      </c>
      <c r="D10" s="86">
        <f>SUM(I10:L10)-M10</f>
        <v/>
      </c>
      <c r="E10" s="86">
        <f>SUM(N10:Q10)-R10</f>
        <v/>
      </c>
      <c r="F10" s="86">
        <f>SUMIF($I$2:$Q$2,"男",I10:Q10)-S10</f>
        <v/>
      </c>
      <c r="G10" s="86">
        <f>SUMIF($I$2:$Q$2,"女",I10:Q10)-T10</f>
        <v/>
      </c>
      <c r="H10" s="86">
        <f>SUM(S10:T10)-U10</f>
        <v/>
      </c>
      <c r="I10" s="81" t="n">
        <v>37750</v>
      </c>
      <c r="J10" s="81" t="n">
        <v>35010</v>
      </c>
      <c r="K10" s="81" t="n">
        <v>227</v>
      </c>
      <c r="L10" s="81" t="n">
        <v>173</v>
      </c>
      <c r="M10" s="81" t="n">
        <v>73160</v>
      </c>
      <c r="N10" s="81" t="n">
        <v>15752</v>
      </c>
      <c r="O10" s="81" t="n">
        <v>8529</v>
      </c>
      <c r="P10" s="81" t="n">
        <v>54</v>
      </c>
      <c r="Q10" s="81" t="n">
        <v>52</v>
      </c>
      <c r="R10" s="81" t="n">
        <v>24387</v>
      </c>
      <c r="S10" s="81" t="n">
        <v>53783</v>
      </c>
      <c r="T10" s="81" t="n">
        <v>43764</v>
      </c>
      <c r="U10" s="81" t="n">
        <v>97547</v>
      </c>
      <c r="V10" s="82" t="n">
        <v>51.37</v>
      </c>
      <c r="W10" s="89" t="n"/>
      <c r="X10" s="89" t="n"/>
      <c r="Y10" s="83" t="n"/>
      <c r="Z10" s="83" t="n"/>
      <c r="AA10" s="83" t="n"/>
      <c r="AB10" s="83" t="n"/>
      <c r="AC10" s="83" t="n"/>
      <c r="AD10" s="83" t="n"/>
      <c r="AE10" s="83" t="n"/>
      <c r="AF10" s="83" t="n"/>
      <c r="AG10" s="83" t="n"/>
      <c r="AH10" s="83" t="n"/>
      <c r="AI10" s="81" t="n"/>
      <c r="AJ10" s="81" t="n"/>
    </row>
    <row r="11" customFormat="1" s="30">
      <c r="A11" s="89" t="inlineStr">
        <is>
          <t>本州中區</t>
        </is>
      </c>
      <c r="B11" s="89" t="inlineStr">
        <is>
          <t>神奈川</t>
        </is>
      </c>
      <c r="C11" s="89" t="inlineStr">
        <is>
          <t>私立</t>
        </is>
      </c>
      <c r="D11" s="86">
        <f>SUM(I11:L11)-M11</f>
        <v/>
      </c>
      <c r="E11" s="86">
        <f>SUM(N11:Q11)-R11</f>
        <v/>
      </c>
      <c r="F11" s="86">
        <f>SUMIF($I$2:$Q$2,"男",I11:Q11)-S11</f>
        <v/>
      </c>
      <c r="G11" s="86">
        <f>SUMIF($I$2:$Q$2,"女",I11:Q11)-T11</f>
        <v/>
      </c>
      <c r="H11" s="86">
        <f>SUM(S11:T11)-U11</f>
        <v/>
      </c>
      <c r="I11" s="81" t="n">
        <v>1246</v>
      </c>
      <c r="J11" s="81" t="n">
        <v>1259</v>
      </c>
      <c r="K11" s="81" t="n">
        <v>26</v>
      </c>
      <c r="L11" s="81" t="n">
        <v>25</v>
      </c>
      <c r="M11" s="81" t="n">
        <v>2556</v>
      </c>
      <c r="N11" s="81" t="n">
        <v>46</v>
      </c>
      <c r="O11" s="81" t="n">
        <v>22</v>
      </c>
      <c r="P11" s="81" t="n"/>
      <c r="Q11" s="81" t="n"/>
      <c r="R11" s="81" t="n">
        <v>68</v>
      </c>
      <c r="S11" s="81" t="n">
        <v>1318</v>
      </c>
      <c r="T11" s="81" t="n">
        <v>1306</v>
      </c>
      <c r="U11" s="81" t="n">
        <v>2624</v>
      </c>
      <c r="V11" s="82" t="n">
        <v>55.83</v>
      </c>
      <c r="W11" s="89" t="n"/>
      <c r="X11" s="89" t="n"/>
      <c r="Y11" s="83" t="n"/>
      <c r="Z11" s="83" t="n"/>
      <c r="AA11" s="83" t="n"/>
      <c r="AB11" s="83" t="n"/>
      <c r="AC11" s="83" t="n"/>
      <c r="AD11" s="83" t="n"/>
      <c r="AE11" s="83" t="n"/>
      <c r="AF11" s="83" t="n"/>
      <c r="AG11" s="83" t="n"/>
      <c r="AH11" s="83" t="n"/>
      <c r="AI11" s="81" t="n"/>
      <c r="AJ11" s="81" t="n"/>
    </row>
    <row r="12" customFormat="1" s="30">
      <c r="A12" s="89" t="inlineStr">
        <is>
          <t>本州中區</t>
        </is>
      </c>
      <c r="B12" s="89" t="inlineStr">
        <is>
          <t>埼玉</t>
        </is>
      </c>
      <c r="C12" s="89" t="inlineStr">
        <is>
          <t>公立</t>
        </is>
      </c>
      <c r="D12" s="86">
        <f>SUM(I12:L12)-M12</f>
        <v/>
      </c>
      <c r="E12" s="86">
        <f>SUM(N12:Q12)-R12</f>
        <v/>
      </c>
      <c r="F12" s="86">
        <f>SUMIF($I$2:$Q$2,"男",I12:Q12)-S12</f>
        <v/>
      </c>
      <c r="G12" s="86">
        <f>SUMIF($I$2:$Q$2,"女",I12:Q12)-T12</f>
        <v/>
      </c>
      <c r="H12" s="86">
        <f>SUM(S12:T12)-U12</f>
        <v/>
      </c>
      <c r="I12" s="81" t="n">
        <v>54084</v>
      </c>
      <c r="J12" s="81" t="n">
        <v>53757</v>
      </c>
      <c r="K12" s="81" t="n">
        <v>532</v>
      </c>
      <c r="L12" s="81" t="n">
        <v>216</v>
      </c>
      <c r="M12" s="81" t="n">
        <v>108589</v>
      </c>
      <c r="N12" s="81" t="n">
        <v>21157</v>
      </c>
      <c r="O12" s="81" t="n">
        <v>7405</v>
      </c>
      <c r="P12" s="81" t="n">
        <v>3</v>
      </c>
      <c r="Q12" s="81" t="n">
        <v>44</v>
      </c>
      <c r="R12" s="81" t="n">
        <v>28609</v>
      </c>
      <c r="S12" s="81" t="n">
        <v>75776</v>
      </c>
      <c r="T12" s="81" t="n">
        <v>61422</v>
      </c>
      <c r="U12" s="81" t="n">
        <v>137198</v>
      </c>
      <c r="V12" s="82" t="n">
        <v>55.66</v>
      </c>
      <c r="W12" s="89" t="n"/>
      <c r="X12" s="89" t="n"/>
      <c r="Y12" s="83" t="n"/>
      <c r="Z12" s="83" t="n"/>
      <c r="AA12" s="83" t="n"/>
      <c r="AB12" s="83" t="n"/>
      <c r="AC12" s="83" t="n"/>
      <c r="AD12" s="83" t="n"/>
      <c r="AE12" s="83" t="n"/>
      <c r="AF12" s="83" t="n"/>
      <c r="AG12" s="83" t="n"/>
      <c r="AH12" s="83" t="n"/>
      <c r="AI12" s="81" t="n"/>
      <c r="AJ12" s="81" t="n"/>
    </row>
    <row r="13" customFormat="1" s="30">
      <c r="A13" s="89" t="inlineStr">
        <is>
          <t>本州中區</t>
        </is>
      </c>
      <c r="B13" s="89" t="inlineStr">
        <is>
          <t>埼玉</t>
        </is>
      </c>
      <c r="C13" s="89" t="inlineStr">
        <is>
          <t>私立</t>
        </is>
      </c>
      <c r="D13" s="86">
        <f>SUM(I13:L13)-M13</f>
        <v/>
      </c>
      <c r="E13" s="86">
        <f>SUM(N13:Q13)-R13</f>
        <v/>
      </c>
      <c r="F13" s="86">
        <f>SUMIF($I$2:$Q$2,"男",I13:Q13)-S13</f>
        <v/>
      </c>
      <c r="G13" s="86">
        <f>SUMIF($I$2:$Q$2,"女",I13:Q13)-T13</f>
        <v/>
      </c>
      <c r="H13" s="86">
        <f>SUM(S13:T13)-U13</f>
        <v/>
      </c>
      <c r="I13" s="81" t="n">
        <v>3</v>
      </c>
      <c r="J13" s="81" t="n">
        <v>45</v>
      </c>
      <c r="K13" s="81" t="n"/>
      <c r="L13" s="81" t="n"/>
      <c r="M13" s="81" t="n">
        <v>48</v>
      </c>
      <c r="N13" s="81" t="n">
        <v>45</v>
      </c>
      <c r="O13" s="81" t="n">
        <v>16</v>
      </c>
      <c r="P13" s="81" t="n"/>
      <c r="Q13" s="81" t="n"/>
      <c r="R13" s="81" t="n">
        <v>61</v>
      </c>
      <c r="S13" s="81" t="n">
        <v>48</v>
      </c>
      <c r="T13" s="81" t="n">
        <v>61</v>
      </c>
      <c r="U13" s="81" t="n">
        <v>109</v>
      </c>
      <c r="V13" s="82" t="n">
        <v>36.33</v>
      </c>
      <c r="W13" s="89" t="n"/>
      <c r="X13" s="89" t="n"/>
      <c r="Y13" s="83" t="n"/>
      <c r="Z13" s="83" t="n"/>
      <c r="AA13" s="83" t="n"/>
      <c r="AB13" s="83" t="n"/>
      <c r="AC13" s="83" t="n"/>
      <c r="AD13" s="83" t="n"/>
      <c r="AE13" s="83" t="n"/>
      <c r="AF13" s="83" t="n"/>
      <c r="AG13" s="83" t="n"/>
      <c r="AH13" s="83" t="n"/>
      <c r="AI13" s="81" t="n"/>
      <c r="AJ13" s="81" t="n"/>
    </row>
    <row r="14" customFormat="1" s="30">
      <c r="A14" s="89" t="inlineStr">
        <is>
          <t>本州中區</t>
        </is>
      </c>
      <c r="B14" s="89" t="inlineStr">
        <is>
          <t>千葉</t>
        </is>
      </c>
      <c r="C14" s="89" t="inlineStr">
        <is>
          <t>公立</t>
        </is>
      </c>
      <c r="D14" s="86">
        <f>SUM(I14:L14)-M14</f>
        <v/>
      </c>
      <c r="E14" s="86">
        <f>SUM(N14:Q14)-R14</f>
        <v/>
      </c>
      <c r="F14" s="86">
        <f>SUMIF($I$2:$Q$2,"男",I14:Q14)-S14</f>
        <v/>
      </c>
      <c r="G14" s="86">
        <f>SUMIF($I$2:$Q$2,"女",I14:Q14)-T14</f>
        <v/>
      </c>
      <c r="H14" s="86">
        <f>SUM(S14:T14)-U14</f>
        <v/>
      </c>
      <c r="I14" s="81" t="n">
        <v>52782</v>
      </c>
      <c r="J14" s="81" t="n">
        <v>48909</v>
      </c>
      <c r="K14" s="81" t="n">
        <v>530</v>
      </c>
      <c r="L14" s="81" t="n">
        <v>232</v>
      </c>
      <c r="M14" s="81" t="n">
        <v>102453</v>
      </c>
      <c r="N14" s="81" t="n">
        <v>22839</v>
      </c>
      <c r="O14" s="81" t="n">
        <v>8692</v>
      </c>
      <c r="P14" s="81" t="n">
        <v>21</v>
      </c>
      <c r="Q14" s="81" t="n">
        <v>12</v>
      </c>
      <c r="R14" s="81" t="n">
        <v>31564</v>
      </c>
      <c r="S14" s="81" t="n">
        <v>76172</v>
      </c>
      <c r="T14" s="81" t="n">
        <v>57845</v>
      </c>
      <c r="U14" s="81" t="n">
        <v>134017</v>
      </c>
      <c r="V14" s="82" t="n">
        <v>53.22</v>
      </c>
      <c r="W14" s="89" t="n"/>
      <c r="X14" s="89" t="n"/>
      <c r="Y14" s="83" t="n"/>
      <c r="Z14" s="83" t="n"/>
      <c r="AA14" s="83" t="n"/>
      <c r="AB14" s="83" t="n"/>
      <c r="AC14" s="83" t="n"/>
      <c r="AD14" s="83" t="n"/>
      <c r="AE14" s="83" t="n"/>
      <c r="AF14" s="83" t="n"/>
      <c r="AG14" s="83" t="n"/>
      <c r="AH14" s="83" t="n"/>
      <c r="AI14" s="81" t="n"/>
      <c r="AJ14" s="81" t="n"/>
    </row>
    <row r="15" customFormat="1" s="30">
      <c r="A15" s="89" t="inlineStr">
        <is>
          <t>本州中區</t>
        </is>
      </c>
      <c r="B15" s="89" t="inlineStr">
        <is>
          <t>茨城</t>
        </is>
      </c>
      <c r="C15" s="89" t="inlineStr">
        <is>
          <t>公立</t>
        </is>
      </c>
      <c r="D15" s="86">
        <f>SUM(I15:L15)-M15</f>
        <v/>
      </c>
      <c r="E15" s="86">
        <f>SUM(N15:Q15)-R15</f>
        <v/>
      </c>
      <c r="F15" s="86">
        <f>SUMIF($I$2:$Q$2,"男",I15:Q15)-S15</f>
        <v/>
      </c>
      <c r="G15" s="86">
        <f>SUMIF($I$2:$Q$2,"女",I15:Q15)-T15</f>
        <v/>
      </c>
      <c r="H15" s="86">
        <f>SUM(S15:T15)-U15</f>
        <v/>
      </c>
      <c r="I15" s="81" t="n">
        <v>52073</v>
      </c>
      <c r="J15" s="81" t="n">
        <v>47702</v>
      </c>
      <c r="K15" s="81" t="n">
        <v>451</v>
      </c>
      <c r="L15" s="81" t="n">
        <v>220</v>
      </c>
      <c r="M15" s="81" t="n">
        <v>100446</v>
      </c>
      <c r="N15" s="81" t="n">
        <v>24530</v>
      </c>
      <c r="O15" s="81" t="n">
        <v>10036</v>
      </c>
      <c r="P15" s="81" t="n">
        <v>120</v>
      </c>
      <c r="Q15" s="81" t="n"/>
      <c r="R15" s="81" t="n">
        <v>34686</v>
      </c>
      <c r="S15" s="81" t="n">
        <v>77174</v>
      </c>
      <c r="T15" s="81" t="n">
        <v>57958</v>
      </c>
      <c r="U15" s="81" t="n">
        <v>135132</v>
      </c>
      <c r="V15" s="82" t="n">
        <v>49.12</v>
      </c>
      <c r="W15" s="89" t="n"/>
      <c r="X15" s="89" t="n"/>
      <c r="Y15" s="83" t="n"/>
      <c r="Z15" s="83" t="n"/>
      <c r="AA15" s="83" t="n"/>
      <c r="AB15" s="83" t="n"/>
      <c r="AC15" s="83" t="n"/>
      <c r="AD15" s="83" t="n"/>
      <c r="AE15" s="83" t="n"/>
      <c r="AF15" s="83" t="n"/>
      <c r="AG15" s="83" t="n"/>
      <c r="AH15" s="83" t="n"/>
      <c r="AI15" s="81" t="n"/>
      <c r="AJ15" s="81" t="n"/>
    </row>
    <row r="16" customFormat="1" s="30">
      <c r="A16" s="89" t="inlineStr">
        <is>
          <t>本州中區</t>
        </is>
      </c>
      <c r="B16" s="89" t="inlineStr">
        <is>
          <t>茨城</t>
        </is>
      </c>
      <c r="C16" s="89" t="inlineStr">
        <is>
          <t>私立</t>
        </is>
      </c>
      <c r="D16" s="86">
        <f>SUM(I16:L16)-M16</f>
        <v/>
      </c>
      <c r="E16" s="86">
        <f>SUM(N16:Q16)-R16</f>
        <v/>
      </c>
      <c r="F16" s="86">
        <f>SUMIF($I$2:$Q$2,"男",I16:Q16)-S16</f>
        <v/>
      </c>
      <c r="G16" s="86">
        <f>SUMIF($I$2:$Q$2,"女",I16:Q16)-T16</f>
        <v/>
      </c>
      <c r="H16" s="86">
        <f>SUM(S16:T16)-U16</f>
        <v/>
      </c>
      <c r="I16" s="81" t="n">
        <v>31</v>
      </c>
      <c r="J16" s="81" t="n">
        <v>31</v>
      </c>
      <c r="K16" s="81" t="n"/>
      <c r="L16" s="81" t="n"/>
      <c r="M16" s="81" t="n">
        <v>62</v>
      </c>
      <c r="N16" s="81" t="n"/>
      <c r="O16" s="81" t="n"/>
      <c r="P16" s="81" t="n"/>
      <c r="Q16" s="81" t="n"/>
      <c r="R16" s="81" t="n"/>
      <c r="S16" s="81" t="n">
        <v>31</v>
      </c>
      <c r="T16" s="81" t="n">
        <v>31</v>
      </c>
      <c r="U16" s="81" t="n">
        <v>62</v>
      </c>
      <c r="V16" s="82" t="n">
        <v>20.67</v>
      </c>
      <c r="W16" s="89" t="n"/>
      <c r="X16" s="89" t="n"/>
      <c r="Y16" s="83" t="n"/>
      <c r="Z16" s="83" t="n"/>
      <c r="AA16" s="83" t="n"/>
      <c r="AB16" s="83" t="n"/>
      <c r="AC16" s="83" t="n"/>
      <c r="AD16" s="83" t="n"/>
      <c r="AE16" s="83" t="n"/>
      <c r="AF16" s="83" t="n"/>
      <c r="AG16" s="83" t="n"/>
      <c r="AH16" s="83" t="n"/>
      <c r="AI16" s="81" t="n"/>
      <c r="AJ16" s="81" t="n"/>
    </row>
    <row r="17" customFormat="1" s="30">
      <c r="A17" s="89" t="inlineStr">
        <is>
          <t>本州中區</t>
        </is>
      </c>
      <c r="B17" s="89" t="inlineStr">
        <is>
          <t>栃木</t>
        </is>
      </c>
      <c r="C17" s="89" t="inlineStr">
        <is>
          <t>公立</t>
        </is>
      </c>
      <c r="D17" s="86">
        <f>SUM(I17:L17)-M17</f>
        <v/>
      </c>
      <c r="E17" s="86">
        <f>SUM(N17:Q17)-R17</f>
        <v/>
      </c>
      <c r="F17" s="86">
        <f>SUMIF($I$2:$Q$2,"男",I17:Q17)-S17</f>
        <v/>
      </c>
      <c r="G17" s="86">
        <f>SUMIF($I$2:$Q$2,"女",I17:Q17)-T17</f>
        <v/>
      </c>
      <c r="H17" s="86">
        <f>SUM(S17:T17)-U17</f>
        <v/>
      </c>
      <c r="I17" s="81" t="n">
        <v>39560</v>
      </c>
      <c r="J17" s="81" t="n">
        <v>35917</v>
      </c>
      <c r="K17" s="81" t="n">
        <v>468</v>
      </c>
      <c r="L17" s="81" t="n">
        <v>239</v>
      </c>
      <c r="M17" s="81" t="n">
        <v>76184</v>
      </c>
      <c r="N17" s="81" t="n">
        <v>17461</v>
      </c>
      <c r="O17" s="81" t="n">
        <v>7914</v>
      </c>
      <c r="P17" s="81" t="n">
        <v>5</v>
      </c>
      <c r="Q17" s="81" t="n">
        <v>169</v>
      </c>
      <c r="R17" s="81" t="n">
        <v>25549</v>
      </c>
      <c r="S17" s="81" t="n">
        <v>57494</v>
      </c>
      <c r="T17" s="81" t="n">
        <v>44239</v>
      </c>
      <c r="U17" s="81" t="n">
        <v>101733</v>
      </c>
      <c r="V17" s="82" t="n">
        <v>49.6</v>
      </c>
      <c r="W17" s="89" t="n"/>
      <c r="X17" s="89" t="n"/>
      <c r="Y17" s="83" t="n"/>
      <c r="Z17" s="83" t="n"/>
      <c r="AA17" s="83" t="n"/>
      <c r="AB17" s="83" t="n"/>
      <c r="AC17" s="83" t="n"/>
      <c r="AD17" s="83" t="n"/>
      <c r="AE17" s="83" t="n"/>
      <c r="AF17" s="83" t="n"/>
      <c r="AG17" s="83" t="n"/>
      <c r="AH17" s="83" t="n"/>
      <c r="AI17" s="81" t="n"/>
      <c r="AJ17" s="81" t="n"/>
    </row>
    <row r="18" customFormat="1" s="30">
      <c r="A18" s="89" t="inlineStr">
        <is>
          <t>本州中區</t>
        </is>
      </c>
      <c r="B18" s="89" t="inlineStr">
        <is>
          <t>栃木</t>
        </is>
      </c>
      <c r="C18" s="89" t="inlineStr">
        <is>
          <t>私立</t>
        </is>
      </c>
      <c r="D18" s="86">
        <f>SUM(I18:L18)-M18</f>
        <v/>
      </c>
      <c r="E18" s="86">
        <f>SUM(N18:Q18)-R18</f>
        <v/>
      </c>
      <c r="F18" s="86">
        <f>SUMIF($I$2:$Q$2,"男",I18:Q18)-S18</f>
        <v/>
      </c>
      <c r="G18" s="86">
        <f>SUMIF($I$2:$Q$2,"女",I18:Q18)-T18</f>
        <v/>
      </c>
      <c r="H18" s="86">
        <f>SUM(S18:T18)-U18</f>
        <v/>
      </c>
      <c r="I18" s="81" t="n">
        <v>446</v>
      </c>
      <c r="J18" s="81" t="n">
        <v>285</v>
      </c>
      <c r="K18" s="81" t="n"/>
      <c r="L18" s="81" t="n"/>
      <c r="M18" s="81" t="n">
        <v>731</v>
      </c>
      <c r="N18" s="81" t="n">
        <v>174</v>
      </c>
      <c r="O18" s="81" t="n">
        <v>102</v>
      </c>
      <c r="P18" s="81" t="n"/>
      <c r="Q18" s="81" t="n"/>
      <c r="R18" s="81" t="n">
        <v>276</v>
      </c>
      <c r="S18" s="81" t="n">
        <v>620</v>
      </c>
      <c r="T18" s="81" t="n">
        <v>387</v>
      </c>
      <c r="U18" s="81" t="n">
        <v>1007</v>
      </c>
      <c r="V18" s="82" t="n">
        <v>55.94</v>
      </c>
      <c r="W18" s="89" t="n"/>
      <c r="X18" s="89" t="n"/>
      <c r="Y18" s="83" t="n"/>
      <c r="Z18" s="83" t="n"/>
      <c r="AA18" s="83" t="n"/>
      <c r="AB18" s="83" t="n"/>
      <c r="AC18" s="83" t="n"/>
      <c r="AD18" s="83" t="n"/>
      <c r="AE18" s="83" t="n"/>
      <c r="AF18" s="83" t="n"/>
      <c r="AG18" s="83" t="n"/>
      <c r="AH18" s="83" t="n"/>
      <c r="AI18" s="81" t="n"/>
      <c r="AJ18" s="81" t="n"/>
    </row>
    <row r="19" customFormat="1" s="30">
      <c r="A19" s="89" t="inlineStr">
        <is>
          <t>本州中區</t>
        </is>
      </c>
      <c r="B19" s="89" t="inlineStr">
        <is>
          <t>群馬</t>
        </is>
      </c>
      <c r="C19" s="89" t="inlineStr">
        <is>
          <t>公立</t>
        </is>
      </c>
      <c r="D19" s="86">
        <f>SUM(I19:L19)-M19</f>
        <v/>
      </c>
      <c r="E19" s="86">
        <f>SUM(N19:Q19)-R19</f>
        <v/>
      </c>
      <c r="F19" s="86">
        <f>SUMIF($I$2:$Q$2,"男",I19:Q19)-S19</f>
        <v/>
      </c>
      <c r="G19" s="86">
        <f>SUMIF($I$2:$Q$2,"女",I19:Q19)-T19</f>
        <v/>
      </c>
      <c r="H19" s="86">
        <f>SUM(S19:T19)-U19</f>
        <v/>
      </c>
      <c r="I19" s="81" t="n">
        <v>38966</v>
      </c>
      <c r="J19" s="81" t="n">
        <v>38822</v>
      </c>
      <c r="K19" s="81" t="n">
        <v>113</v>
      </c>
      <c r="L19" s="81" t="n">
        <v>36</v>
      </c>
      <c r="M19" s="81" t="n">
        <v>77937</v>
      </c>
      <c r="N19" s="81" t="n">
        <v>17341</v>
      </c>
      <c r="O19" s="81" t="n">
        <v>6883</v>
      </c>
      <c r="P19" s="81" t="n">
        <v>59</v>
      </c>
      <c r="Q19" s="81" t="n">
        <v>53</v>
      </c>
      <c r="R19" s="81" t="n">
        <v>24336</v>
      </c>
      <c r="S19" s="81" t="n">
        <v>56479</v>
      </c>
      <c r="T19" s="81" t="n">
        <v>45794</v>
      </c>
      <c r="U19" s="81" t="n">
        <v>102273</v>
      </c>
      <c r="V19" s="82" t="n">
        <v>44.05</v>
      </c>
      <c r="W19" s="89" t="n"/>
      <c r="X19" s="89" t="n"/>
      <c r="Y19" s="83" t="n"/>
      <c r="Z19" s="83" t="n"/>
      <c r="AA19" s="83" t="n"/>
      <c r="AB19" s="83" t="n"/>
      <c r="AC19" s="83" t="n"/>
      <c r="AD19" s="83" t="n"/>
      <c r="AE19" s="83" t="n"/>
      <c r="AF19" s="83" t="n"/>
      <c r="AG19" s="83" t="n"/>
      <c r="AH19" s="83" t="n"/>
      <c r="AI19" s="81" t="n"/>
      <c r="AJ19" s="81" t="n"/>
    </row>
    <row r="20" customFormat="1" s="30">
      <c r="A20" s="89" t="inlineStr">
        <is>
          <t>本州中區</t>
        </is>
      </c>
      <c r="B20" s="89" t="inlineStr">
        <is>
          <t>群馬</t>
        </is>
      </c>
      <c r="C20" s="89" t="inlineStr">
        <is>
          <t>私立</t>
        </is>
      </c>
      <c r="D20" s="86">
        <f>SUM(I20:L20)-M20</f>
        <v/>
      </c>
      <c r="E20" s="86">
        <f>SUM(N20:Q20)-R20</f>
        <v/>
      </c>
      <c r="F20" s="86">
        <f>SUMIF($I$2:$Q$2,"男",I20:Q20)-S20</f>
        <v/>
      </c>
      <c r="G20" s="86">
        <f>SUMIF($I$2:$Q$2,"女",I20:Q20)-T20</f>
        <v/>
      </c>
      <c r="H20" s="86">
        <f>SUM(S20:T20)-U20</f>
        <v/>
      </c>
      <c r="I20" s="81" t="n">
        <v>17</v>
      </c>
      <c r="J20" s="81" t="n">
        <v>22</v>
      </c>
      <c r="K20" s="81" t="n"/>
      <c r="L20" s="81" t="n"/>
      <c r="M20" s="81" t="n">
        <v>39</v>
      </c>
      <c r="N20" s="81" t="n"/>
      <c r="O20" s="81" t="n"/>
      <c r="P20" s="81" t="n"/>
      <c r="Q20" s="81" t="n"/>
      <c r="R20" s="81" t="n"/>
      <c r="S20" s="81" t="n">
        <v>17</v>
      </c>
      <c r="T20" s="81" t="n">
        <v>22</v>
      </c>
      <c r="U20" s="81" t="n">
        <v>39</v>
      </c>
      <c r="V20" s="82" t="n">
        <v>19.5</v>
      </c>
      <c r="W20" s="89" t="n"/>
      <c r="X20" s="89" t="n"/>
      <c r="Y20" s="83" t="n"/>
      <c r="Z20" s="83" t="n"/>
      <c r="AA20" s="83" t="n"/>
      <c r="AB20" s="83" t="n"/>
      <c r="AC20" s="83" t="n"/>
      <c r="AD20" s="83" t="n"/>
      <c r="AE20" s="83" t="n"/>
      <c r="AF20" s="83" t="n"/>
      <c r="AG20" s="83" t="n"/>
      <c r="AH20" s="83" t="n"/>
      <c r="AI20" s="81" t="n"/>
      <c r="AJ20" s="81" t="n"/>
    </row>
    <row r="21" customFormat="1" s="30">
      <c r="A21" s="89" t="inlineStr">
        <is>
          <t>本州中區</t>
        </is>
      </c>
      <c r="B21" s="89" t="inlineStr">
        <is>
          <t>長野</t>
        </is>
      </c>
      <c r="C21" s="89" t="inlineStr">
        <is>
          <t>公立</t>
        </is>
      </c>
      <c r="D21" s="86">
        <f>SUM(I21:L21)-M21</f>
        <v/>
      </c>
      <c r="E21" s="86">
        <f>SUM(N21:Q21)-R21</f>
        <v/>
      </c>
      <c r="F21" s="86">
        <f>SUMIF($I$2:$Q$2,"男",I21:Q21)-S21</f>
        <v/>
      </c>
      <c r="G21" s="86">
        <f>SUMIF($I$2:$Q$2,"女",I21:Q21)-T21</f>
        <v/>
      </c>
      <c r="H21" s="86">
        <f>SUM(S21:T21)-U21</f>
        <v/>
      </c>
      <c r="I21" s="81" t="n">
        <v>55963</v>
      </c>
      <c r="J21" s="81" t="n">
        <v>56362</v>
      </c>
      <c r="K21" s="81" t="n">
        <v>444</v>
      </c>
      <c r="L21" s="81" t="n">
        <v>230</v>
      </c>
      <c r="M21" s="81" t="n">
        <v>112999</v>
      </c>
      <c r="N21" s="81" t="n">
        <v>25645</v>
      </c>
      <c r="O21" s="81" t="n">
        <v>8809</v>
      </c>
      <c r="P21" s="81" t="n">
        <v>94</v>
      </c>
      <c r="Q21" s="81" t="n">
        <v>82</v>
      </c>
      <c r="R21" s="81" t="n">
        <v>34630</v>
      </c>
      <c r="S21" s="81" t="n">
        <v>82146</v>
      </c>
      <c r="T21" s="81" t="n">
        <v>65483</v>
      </c>
      <c r="U21" s="81" t="n">
        <v>147629</v>
      </c>
      <c r="V21" s="82" t="n">
        <v>39.65</v>
      </c>
      <c r="W21" s="89" t="n"/>
      <c r="X21" s="89" t="n"/>
      <c r="Y21" s="83" t="n"/>
      <c r="Z21" s="83" t="n"/>
      <c r="AA21" s="83" t="n"/>
      <c r="AB21" s="83" t="n"/>
      <c r="AC21" s="83" t="n"/>
      <c r="AD21" s="83" t="n"/>
      <c r="AE21" s="83" t="n"/>
      <c r="AF21" s="83" t="n"/>
      <c r="AG21" s="83" t="n"/>
      <c r="AH21" s="83" t="n"/>
      <c r="AI21" s="81" t="n"/>
      <c r="AJ21" s="81" t="n"/>
    </row>
    <row r="22" customFormat="1" s="30">
      <c r="A22" s="89" t="inlineStr">
        <is>
          <t>本州中區</t>
        </is>
      </c>
      <c r="B22" s="89" t="inlineStr">
        <is>
          <t>山梨</t>
        </is>
      </c>
      <c r="C22" s="89" t="inlineStr">
        <is>
          <t>公立</t>
        </is>
      </c>
      <c r="D22" s="86">
        <f>SUM(I22:L22)-M22</f>
        <v/>
      </c>
      <c r="E22" s="86">
        <f>SUM(N22:Q22)-R22</f>
        <v/>
      </c>
      <c r="F22" s="86">
        <f>SUMIF($I$2:$Q$2,"男",I22:Q22)-S22</f>
        <v/>
      </c>
      <c r="G22" s="86">
        <f>SUMIF($I$2:$Q$2,"女",I22:Q22)-T22</f>
        <v/>
      </c>
      <c r="H22" s="86">
        <f>SUM(S22:T22)-U22</f>
        <v/>
      </c>
      <c r="I22" s="81" t="n">
        <v>23128</v>
      </c>
      <c r="J22" s="81" t="n">
        <v>20315</v>
      </c>
      <c r="K22" s="81" t="n">
        <v>332</v>
      </c>
      <c r="L22" s="81" t="n">
        <v>50</v>
      </c>
      <c r="M22" s="81" t="n">
        <v>43825</v>
      </c>
      <c r="N22" s="81" t="n">
        <v>9565</v>
      </c>
      <c r="O22" s="81" t="n">
        <v>3262</v>
      </c>
      <c r="P22" s="81" t="n">
        <v>27</v>
      </c>
      <c r="Q22" s="81" t="n"/>
      <c r="R22" s="81" t="n">
        <v>12854</v>
      </c>
      <c r="S22" s="81" t="n">
        <v>33052</v>
      </c>
      <c r="T22" s="81" t="n">
        <v>23627</v>
      </c>
      <c r="U22" s="81" t="n">
        <v>56679</v>
      </c>
      <c r="V22" s="82" t="n">
        <v>49.33</v>
      </c>
      <c r="W22" s="89" t="n"/>
      <c r="X22" s="89" t="n"/>
      <c r="Y22" s="83" t="n"/>
      <c r="Z22" s="83" t="n"/>
      <c r="AA22" s="83" t="n"/>
      <c r="AB22" s="83" t="n"/>
      <c r="AC22" s="83" t="n"/>
      <c r="AD22" s="83" t="n"/>
      <c r="AE22" s="83" t="n"/>
      <c r="AF22" s="83" t="n"/>
      <c r="AG22" s="83" t="n"/>
      <c r="AH22" s="83" t="n"/>
      <c r="AI22" s="81" t="n"/>
      <c r="AJ22" s="81" t="n"/>
    </row>
    <row r="23" customFormat="1" s="30">
      <c r="A23" s="89" t="inlineStr">
        <is>
          <t>本州中區</t>
        </is>
      </c>
      <c r="B23" s="89" t="inlineStr">
        <is>
          <t>静岡</t>
        </is>
      </c>
      <c r="C23" s="89" t="inlineStr">
        <is>
          <t>公立</t>
        </is>
      </c>
      <c r="D23" s="86">
        <f>SUM(I23:L23)-M23</f>
        <v/>
      </c>
      <c r="E23" s="86">
        <f>SUM(N23:Q23)-R23</f>
        <v/>
      </c>
      <c r="F23" s="86">
        <f>SUMIF($I$2:$Q$2,"男",I23:Q23)-S23</f>
        <v/>
      </c>
      <c r="G23" s="86">
        <f>SUMIF($I$2:$Q$2,"女",I23:Q23)-T23</f>
        <v/>
      </c>
      <c r="H23" s="86">
        <f>SUM(S23:T23)-U23</f>
        <v/>
      </c>
      <c r="I23" s="81" t="n">
        <v>58917</v>
      </c>
      <c r="J23" s="81" t="n">
        <v>54819</v>
      </c>
      <c r="K23" s="81" t="n">
        <v>476</v>
      </c>
      <c r="L23" s="81" t="n">
        <v>135</v>
      </c>
      <c r="M23" s="81" t="n">
        <v>114347</v>
      </c>
      <c r="N23" s="81" t="n">
        <v>20075</v>
      </c>
      <c r="O23" s="81" t="n">
        <v>7293</v>
      </c>
      <c r="P23" s="81" t="n">
        <v>100</v>
      </c>
      <c r="Q23" s="81" t="n">
        <v>56</v>
      </c>
      <c r="R23" s="81" t="n">
        <v>27524</v>
      </c>
      <c r="S23" s="81" t="n">
        <v>79568</v>
      </c>
      <c r="T23" s="81" t="n">
        <v>62303</v>
      </c>
      <c r="U23" s="81" t="n">
        <v>141871</v>
      </c>
      <c r="V23" s="82" t="n">
        <v>51.16</v>
      </c>
      <c r="W23" s="89" t="n"/>
      <c r="X23" s="89" t="n"/>
      <c r="Y23" s="83" t="n"/>
      <c r="Z23" s="83" t="n"/>
      <c r="AA23" s="83" t="n"/>
      <c r="AB23" s="83" t="n"/>
      <c r="AC23" s="83" t="n"/>
      <c r="AD23" s="83" t="n"/>
      <c r="AE23" s="83" t="n"/>
      <c r="AF23" s="83" t="n"/>
      <c r="AG23" s="83" t="n"/>
      <c r="AH23" s="83" t="n"/>
      <c r="AI23" s="81" t="n"/>
      <c r="AJ23" s="81" t="n"/>
    </row>
    <row r="24" customFormat="1" s="30">
      <c r="A24" s="89" t="inlineStr">
        <is>
          <t>本州中區</t>
        </is>
      </c>
      <c r="B24" s="89" t="inlineStr">
        <is>
          <t>愛知</t>
        </is>
      </c>
      <c r="C24" s="89" t="inlineStr">
        <is>
          <t>公立</t>
        </is>
      </c>
      <c r="D24" s="86">
        <f>SUM(I24:L24)-M24</f>
        <v/>
      </c>
      <c r="E24" s="86">
        <f>SUM(N24:Q24)-R24</f>
        <v/>
      </c>
      <c r="F24" s="86">
        <f>SUMIF($I$2:$Q$2,"男",I24:Q24)-S24</f>
        <v/>
      </c>
      <c r="G24" s="86">
        <f>SUMIF($I$2:$Q$2,"女",I24:Q24)-T24</f>
        <v/>
      </c>
      <c r="H24" s="86">
        <f>SUM(S24:T24)-U24</f>
        <v/>
      </c>
      <c r="I24" s="81" t="n">
        <v>71872</v>
      </c>
      <c r="J24" s="81" t="n">
        <v>67811</v>
      </c>
      <c r="K24" s="81" t="n">
        <v>206</v>
      </c>
      <c r="L24" s="81" t="n">
        <v>95</v>
      </c>
      <c r="M24" s="81" t="n">
        <v>139984</v>
      </c>
      <c r="N24" s="81" t="n">
        <v>26799</v>
      </c>
      <c r="O24" s="81" t="n">
        <v>10038</v>
      </c>
      <c r="P24" s="81" t="n">
        <v>37</v>
      </c>
      <c r="Q24" s="81" t="n">
        <v>37</v>
      </c>
      <c r="R24" s="81" t="n">
        <v>36911</v>
      </c>
      <c r="S24" s="81" t="n">
        <v>98914</v>
      </c>
      <c r="T24" s="81" t="n">
        <v>77981</v>
      </c>
      <c r="U24" s="81" t="n">
        <v>176895</v>
      </c>
      <c r="V24" s="82" t="n">
        <v>47.15</v>
      </c>
      <c r="W24" s="89" t="n"/>
      <c r="X24" s="89" t="n"/>
      <c r="Y24" s="83" t="n"/>
      <c r="Z24" s="83" t="n"/>
      <c r="AA24" s="83" t="n"/>
      <c r="AB24" s="83" t="n"/>
      <c r="AC24" s="83" t="n"/>
      <c r="AD24" s="83" t="n"/>
      <c r="AE24" s="83" t="n"/>
      <c r="AF24" s="83" t="n"/>
      <c r="AG24" s="83" t="n"/>
      <c r="AH24" s="83" t="n"/>
      <c r="AI24" s="81" t="n"/>
      <c r="AJ24" s="81" t="n"/>
    </row>
    <row r="25" customFormat="1" s="30">
      <c r="A25" s="89" t="inlineStr">
        <is>
          <t>本州中區</t>
        </is>
      </c>
      <c r="B25" s="89" t="inlineStr">
        <is>
          <t>三重</t>
        </is>
      </c>
      <c r="C25" s="89" t="inlineStr">
        <is>
          <t>公立</t>
        </is>
      </c>
      <c r="D25" s="86">
        <f>SUM(I25:L25)-M25</f>
        <v/>
      </c>
      <c r="E25" s="86">
        <f>SUM(N25:Q25)-R25</f>
        <v/>
      </c>
      <c r="F25" s="86">
        <f>SUMIF($I$2:$Q$2,"男",I25:Q25)-S25</f>
        <v/>
      </c>
      <c r="G25" s="86">
        <f>SUMIF($I$2:$Q$2,"女",I25:Q25)-T25</f>
        <v/>
      </c>
      <c r="H25" s="86">
        <f>SUM(S25:T25)-U25</f>
        <v/>
      </c>
      <c r="I25" s="81" t="n">
        <v>44634</v>
      </c>
      <c r="J25" s="81" t="n">
        <v>42080</v>
      </c>
      <c r="K25" s="81" t="n">
        <v>252</v>
      </c>
      <c r="L25" s="81" t="n">
        <v>115</v>
      </c>
      <c r="M25" s="81" t="n">
        <v>87081</v>
      </c>
      <c r="N25" s="81" t="n">
        <v>17383</v>
      </c>
      <c r="O25" s="81" t="n">
        <v>6690</v>
      </c>
      <c r="P25" s="81" t="n"/>
      <c r="Q25" s="81" t="n">
        <v>27</v>
      </c>
      <c r="R25" s="81" t="n">
        <v>24100</v>
      </c>
      <c r="S25" s="81" t="n">
        <v>62269</v>
      </c>
      <c r="T25" s="81" t="n">
        <v>48912</v>
      </c>
      <c r="U25" s="81" t="n">
        <v>111181</v>
      </c>
      <c r="V25" s="82" t="n">
        <v>46.06</v>
      </c>
      <c r="W25" s="89" t="n"/>
      <c r="X25" s="89" t="n"/>
      <c r="Y25" s="83" t="n"/>
      <c r="Z25" s="83" t="n"/>
      <c r="AA25" s="83" t="n"/>
      <c r="AB25" s="83" t="n"/>
      <c r="AC25" s="83" t="n"/>
      <c r="AD25" s="83" t="n"/>
      <c r="AE25" s="83" t="n"/>
      <c r="AF25" s="83" t="n"/>
      <c r="AG25" s="83" t="n"/>
      <c r="AH25" s="83" t="n"/>
      <c r="AI25" s="81" t="n"/>
      <c r="AJ25" s="81" t="n"/>
    </row>
    <row r="26" customFormat="1" s="30">
      <c r="A26" s="89" t="inlineStr">
        <is>
          <t>本州中區</t>
        </is>
      </c>
      <c r="B26" s="89" t="inlineStr">
        <is>
          <t>岐阜</t>
        </is>
      </c>
      <c r="C26" s="89" t="inlineStr">
        <is>
          <t>公立</t>
        </is>
      </c>
      <c r="D26" s="86">
        <f>SUM(I26:L26)-M26</f>
        <v/>
      </c>
      <c r="E26" s="86">
        <f>SUM(N26:Q26)-R26</f>
        <v/>
      </c>
      <c r="F26" s="86">
        <f>SUMIF($I$2:$Q$2,"男",I26:Q26)-S26</f>
        <v/>
      </c>
      <c r="G26" s="86">
        <f>SUMIF($I$2:$Q$2,"女",I26:Q26)-T26</f>
        <v/>
      </c>
      <c r="H26" s="86">
        <f>SUM(S26:T26)-U26</f>
        <v/>
      </c>
      <c r="I26" s="81" t="n">
        <v>43963</v>
      </c>
      <c r="J26" s="81" t="n">
        <v>42024</v>
      </c>
      <c r="K26" s="81" t="n">
        <v>270</v>
      </c>
      <c r="L26" s="81" t="n">
        <v>124</v>
      </c>
      <c r="M26" s="81" t="n">
        <v>86381</v>
      </c>
      <c r="N26" s="81" t="n">
        <v>14935</v>
      </c>
      <c r="O26" s="81" t="n">
        <v>5645</v>
      </c>
      <c r="P26" s="81" t="n"/>
      <c r="Q26" s="81" t="n">
        <v>72</v>
      </c>
      <c r="R26" s="81" t="n">
        <v>20652</v>
      </c>
      <c r="S26" s="81" t="n">
        <v>59168</v>
      </c>
      <c r="T26" s="81" t="n">
        <v>47865</v>
      </c>
      <c r="U26" s="81" t="n">
        <v>107033</v>
      </c>
      <c r="V26" s="82" t="n">
        <v>46.17</v>
      </c>
      <c r="W26" s="89" t="n"/>
      <c r="X26" s="89" t="n"/>
      <c r="Y26" s="83" t="n"/>
      <c r="Z26" s="83" t="n"/>
      <c r="AA26" s="83" t="n"/>
      <c r="AB26" s="83" t="n"/>
      <c r="AC26" s="83" t="n"/>
      <c r="AD26" s="83" t="n"/>
      <c r="AE26" s="83" t="n"/>
      <c r="AF26" s="83" t="n"/>
      <c r="AG26" s="83" t="n"/>
      <c r="AH26" s="83" t="n"/>
      <c r="AI26" s="81" t="n"/>
      <c r="AJ26" s="81" t="n"/>
    </row>
    <row r="27" customFormat="1" s="30">
      <c r="A27" s="89" t="inlineStr">
        <is>
          <t>本州中區</t>
        </is>
      </c>
      <c r="B27" s="89" t="inlineStr">
        <is>
          <t>岐阜</t>
        </is>
      </c>
      <c r="C27" s="89" t="inlineStr">
        <is>
          <t>私立</t>
        </is>
      </c>
      <c r="D27" s="86">
        <f>SUM(I27:L27)-M27</f>
        <v/>
      </c>
      <c r="E27" s="86">
        <f>SUM(N27:Q27)-R27</f>
        <v/>
      </c>
      <c r="F27" s="86">
        <f>SUMIF($I$2:$Q$2,"男",I27:Q27)-S27</f>
        <v/>
      </c>
      <c r="G27" s="86">
        <f>SUMIF($I$2:$Q$2,"女",I27:Q27)-T27</f>
        <v/>
      </c>
      <c r="H27" s="86">
        <f>SUM(S27:T27)-U27</f>
        <v/>
      </c>
      <c r="I27" s="81" t="n">
        <v>35</v>
      </c>
      <c r="J27" s="81" t="n">
        <v>30</v>
      </c>
      <c r="K27" s="81" t="n"/>
      <c r="L27" s="81" t="n"/>
      <c r="M27" s="81" t="n">
        <v>65</v>
      </c>
      <c r="N27" s="81" t="n"/>
      <c r="O27" s="81" t="n"/>
      <c r="P27" s="81" t="n"/>
      <c r="Q27" s="81" t="n"/>
      <c r="R27" s="81" t="n"/>
      <c r="S27" s="81" t="n">
        <v>35</v>
      </c>
      <c r="T27" s="81" t="n">
        <v>30</v>
      </c>
      <c r="U27" s="81" t="n">
        <v>65</v>
      </c>
      <c r="V27" s="82" t="n">
        <v>65</v>
      </c>
      <c r="W27" s="89" t="n"/>
      <c r="X27" s="89" t="n"/>
      <c r="Y27" s="83" t="n"/>
      <c r="Z27" s="83" t="n"/>
      <c r="AA27" s="83" t="n"/>
      <c r="AB27" s="83" t="n"/>
      <c r="AC27" s="83" t="n"/>
      <c r="AD27" s="83" t="n"/>
      <c r="AE27" s="83" t="n"/>
      <c r="AF27" s="83" t="n"/>
      <c r="AG27" s="83" t="n"/>
      <c r="AH27" s="83" t="n"/>
      <c r="AI27" s="81" t="n"/>
      <c r="AJ27" s="81" t="n"/>
    </row>
    <row r="28" customFormat="1" s="30">
      <c r="A28" s="89" t="inlineStr">
        <is>
          <t>本州中區</t>
        </is>
      </c>
      <c r="B28" s="89" t="inlineStr">
        <is>
          <t>滋賀</t>
        </is>
      </c>
      <c r="C28" s="89" t="inlineStr">
        <is>
          <t>公立</t>
        </is>
      </c>
      <c r="D28" s="86">
        <f>SUM(I28:L28)-M28</f>
        <v/>
      </c>
      <c r="E28" s="86">
        <f>SUM(N28:Q28)-R28</f>
        <v/>
      </c>
      <c r="F28" s="86">
        <f>SUMIF($I$2:$Q$2,"男",I28:Q28)-S28</f>
        <v/>
      </c>
      <c r="G28" s="86">
        <f>SUMIF($I$2:$Q$2,"女",I28:Q28)-T28</f>
        <v/>
      </c>
      <c r="H28" s="86">
        <f>SUM(S28:T28)-U28</f>
        <v/>
      </c>
      <c r="I28" s="81" t="n">
        <v>30995</v>
      </c>
      <c r="J28" s="81" t="n">
        <v>29040</v>
      </c>
      <c r="K28" s="81" t="n">
        <v>393</v>
      </c>
      <c r="L28" s="81" t="n">
        <v>451</v>
      </c>
      <c r="M28" s="81" t="n">
        <v>60879</v>
      </c>
      <c r="N28" s="81" t="n">
        <v>12167</v>
      </c>
      <c r="O28" s="81" t="n">
        <v>4669</v>
      </c>
      <c r="P28" s="81" t="n"/>
      <c r="Q28" s="81" t="n">
        <v>91</v>
      </c>
      <c r="R28" s="81" t="n">
        <v>16927</v>
      </c>
      <c r="S28" s="81" t="n">
        <v>43555</v>
      </c>
      <c r="T28" s="81" t="n">
        <v>34251</v>
      </c>
      <c r="U28" s="81" t="n">
        <v>77806</v>
      </c>
      <c r="V28" s="84" t="n">
        <v>41.65</v>
      </c>
      <c r="W28" s="83" t="n"/>
      <c r="X28" s="83" t="n"/>
      <c r="Y28" s="83" t="n"/>
      <c r="Z28" s="83" t="n"/>
      <c r="AA28" s="83" t="n"/>
      <c r="AB28" s="83" t="n"/>
      <c r="AC28" s="83" t="n"/>
      <c r="AD28" s="83" t="n"/>
      <c r="AE28" s="83" t="n"/>
      <c r="AF28" s="83" t="n"/>
      <c r="AG28" s="83" t="n"/>
      <c r="AH28" s="83" t="n"/>
      <c r="AI28" s="81" t="n"/>
      <c r="AJ28" s="81" t="n"/>
    </row>
    <row r="29" customFormat="1" s="30">
      <c r="A29" s="89" t="inlineStr">
        <is>
          <t>本州中區</t>
        </is>
      </c>
      <c r="B29" s="89" t="inlineStr">
        <is>
          <t>福井</t>
        </is>
      </c>
      <c r="C29" s="89" t="inlineStr">
        <is>
          <t>公立</t>
        </is>
      </c>
      <c r="D29" s="86">
        <f>SUM(I29:L29)-M29</f>
        <v/>
      </c>
      <c r="E29" s="86">
        <f>SUM(N29:Q29)-R29</f>
        <v/>
      </c>
      <c r="F29" s="86">
        <f>SUMIF($I$2:$Q$2,"男",I29:Q29)-S29</f>
        <v/>
      </c>
      <c r="G29" s="86">
        <f>SUMIF($I$2:$Q$2,"女",I29:Q29)-T29</f>
        <v/>
      </c>
      <c r="H29" s="86">
        <f>SUM(S29:T29)-U29</f>
        <v/>
      </c>
      <c r="I29" s="81" t="n">
        <v>27234</v>
      </c>
      <c r="J29" s="81" t="n">
        <v>26155</v>
      </c>
      <c r="K29" s="81" t="n">
        <v>591</v>
      </c>
      <c r="L29" s="81" t="n">
        <v>116</v>
      </c>
      <c r="M29" s="81" t="n">
        <v>54096</v>
      </c>
      <c r="N29" s="81" t="n">
        <v>9108</v>
      </c>
      <c r="O29" s="81" t="n">
        <v>2789</v>
      </c>
      <c r="P29" s="81" t="n"/>
      <c r="Q29" s="81" t="n">
        <v>7</v>
      </c>
      <c r="R29" s="81" t="n">
        <v>11904</v>
      </c>
      <c r="S29" s="81" t="n">
        <v>36933</v>
      </c>
      <c r="T29" s="81" t="n">
        <v>29067</v>
      </c>
      <c r="U29" s="81" t="n">
        <v>66000</v>
      </c>
      <c r="V29" s="84" t="n">
        <v>47.9</v>
      </c>
      <c r="W29" s="83" t="n"/>
      <c r="X29" s="83" t="n"/>
      <c r="Y29" s="83" t="n"/>
      <c r="Z29" s="83" t="n"/>
      <c r="AA29" s="83" t="n"/>
      <c r="AB29" s="83" t="n"/>
      <c r="AC29" s="83" t="n"/>
      <c r="AD29" s="83" t="n"/>
      <c r="AE29" s="83" t="n"/>
      <c r="AF29" s="83" t="n"/>
      <c r="AG29" s="83" t="n"/>
      <c r="AH29" s="83" t="n"/>
      <c r="AI29" s="81" t="n"/>
      <c r="AJ29" s="81" t="n"/>
    </row>
    <row r="30" customFormat="1" s="30">
      <c r="A30" s="89" t="inlineStr">
        <is>
          <t>本州中區</t>
        </is>
      </c>
      <c r="B30" s="89" t="inlineStr">
        <is>
          <t>福井</t>
        </is>
      </c>
      <c r="C30" s="89" t="inlineStr">
        <is>
          <t>私立</t>
        </is>
      </c>
      <c r="D30" s="86">
        <f>SUM(I30:L30)-M30</f>
        <v/>
      </c>
      <c r="E30" s="86">
        <f>SUM(N30:Q30)-R30</f>
        <v/>
      </c>
      <c r="F30" s="86">
        <f>SUMIF($I$2:$Q$2,"男",I30:Q30)-S30</f>
        <v/>
      </c>
      <c r="G30" s="86">
        <f>SUMIF($I$2:$Q$2,"女",I30:Q30)-T30</f>
        <v/>
      </c>
      <c r="H30" s="86">
        <f>SUM(S30:T30)-U30</f>
        <v/>
      </c>
      <c r="I30" s="81" t="n"/>
      <c r="J30" s="81" t="n"/>
      <c r="K30" s="81" t="n"/>
      <c r="L30" s="81" t="n"/>
      <c r="M30" s="81" t="n"/>
      <c r="N30" s="81" t="n">
        <v>37</v>
      </c>
      <c r="O30" s="81" t="n">
        <v>4</v>
      </c>
      <c r="P30" s="81" t="n"/>
      <c r="Q30" s="81" t="n"/>
      <c r="R30" s="81" t="n">
        <v>41</v>
      </c>
      <c r="S30" s="81" t="n">
        <v>37</v>
      </c>
      <c r="T30" s="81" t="n">
        <v>4</v>
      </c>
      <c r="U30" s="81" t="n">
        <v>41</v>
      </c>
      <c r="V30" s="84" t="n">
        <v>41</v>
      </c>
      <c r="W30" s="83" t="n"/>
      <c r="X30" s="83" t="n"/>
      <c r="Y30" s="83" t="n"/>
      <c r="Z30" s="83" t="n"/>
      <c r="AA30" s="83" t="n"/>
      <c r="AB30" s="83" t="n"/>
      <c r="AC30" s="83" t="n"/>
      <c r="AD30" s="83" t="n"/>
      <c r="AE30" s="83" t="n"/>
      <c r="AF30" s="83" t="n"/>
      <c r="AG30" s="83" t="n"/>
      <c r="AH30" s="83" t="n"/>
      <c r="AI30" s="81" t="n"/>
      <c r="AJ30" s="81" t="n"/>
    </row>
    <row r="31" customFormat="1" s="30">
      <c r="A31" s="89" t="inlineStr">
        <is>
          <t>本州中區</t>
        </is>
      </c>
      <c r="B31" s="89" t="inlineStr">
        <is>
          <t>石川</t>
        </is>
      </c>
      <c r="C31" s="89" t="inlineStr">
        <is>
          <t>公立</t>
        </is>
      </c>
      <c r="D31" s="86">
        <f>SUM(I31:L31)-M31</f>
        <v/>
      </c>
      <c r="E31" s="86">
        <f>SUM(N31:Q31)-R31</f>
        <v/>
      </c>
      <c r="F31" s="86">
        <f>SUMIF($I$2:$Q$2,"男",I31:Q31)-S31</f>
        <v/>
      </c>
      <c r="G31" s="86">
        <f>SUMIF($I$2:$Q$2,"女",I31:Q31)-T31</f>
        <v/>
      </c>
      <c r="H31" s="86">
        <f>SUM(S31:T31)-U31</f>
        <v/>
      </c>
      <c r="I31" s="81" t="n">
        <v>33434</v>
      </c>
      <c r="J31" s="81" t="n">
        <v>31492</v>
      </c>
      <c r="K31" s="81" t="n">
        <v>214</v>
      </c>
      <c r="L31" s="81" t="n">
        <v>38</v>
      </c>
      <c r="M31" s="81" t="n">
        <v>65178</v>
      </c>
      <c r="N31" s="81" t="n">
        <v>10805</v>
      </c>
      <c r="O31" s="81" t="n">
        <v>3289</v>
      </c>
      <c r="P31" s="81" t="n"/>
      <c r="Q31" s="81" t="n"/>
      <c r="R31" s="81" t="n">
        <v>14094</v>
      </c>
      <c r="S31" s="81" t="n">
        <v>44453</v>
      </c>
      <c r="T31" s="81" t="n">
        <v>34819</v>
      </c>
      <c r="U31" s="81" t="n">
        <v>79272</v>
      </c>
      <c r="V31" s="84" t="n">
        <v>45.98</v>
      </c>
      <c r="W31" s="83" t="n"/>
      <c r="X31" s="83" t="n"/>
      <c r="Y31" s="83" t="n"/>
      <c r="Z31" s="83" t="n"/>
      <c r="AA31" s="83" t="n"/>
      <c r="AB31" s="83" t="n"/>
      <c r="AC31" s="83" t="n"/>
      <c r="AD31" s="83" t="n"/>
      <c r="AE31" s="83" t="n"/>
      <c r="AF31" s="83" t="n"/>
      <c r="AG31" s="83" t="n"/>
      <c r="AH31" s="83" t="n"/>
      <c r="AI31" s="81" t="n"/>
      <c r="AJ31" s="81" t="n"/>
    </row>
    <row r="32" customFormat="1" s="30">
      <c r="A32" s="89" t="inlineStr">
        <is>
          <t>本州中區</t>
        </is>
      </c>
      <c r="B32" s="89" t="inlineStr">
        <is>
          <t>富山</t>
        </is>
      </c>
      <c r="C32" s="89" t="inlineStr">
        <is>
          <t>公立</t>
        </is>
      </c>
      <c r="D32" s="86">
        <f>SUM(I32:L32)-M32</f>
        <v/>
      </c>
      <c r="E32" s="86">
        <f>SUM(N32:Q32)-R32</f>
        <v/>
      </c>
      <c r="F32" s="86">
        <f>SUMIF($I$2:$Q$2,"男",I32:Q32)-S32</f>
        <v/>
      </c>
      <c r="G32" s="86">
        <f>SUMIF($I$2:$Q$2,"女",I32:Q32)-T32</f>
        <v/>
      </c>
      <c r="H32" s="86">
        <f>SUM(S32:T32)-U32</f>
        <v/>
      </c>
      <c r="I32" s="81" t="n">
        <v>34930</v>
      </c>
      <c r="J32" s="81" t="n">
        <v>33043</v>
      </c>
      <c r="K32" s="81" t="n">
        <v>501</v>
      </c>
      <c r="L32" s="81" t="n">
        <v>717</v>
      </c>
      <c r="M32" s="81" t="n">
        <v>69191</v>
      </c>
      <c r="N32" s="81" t="n">
        <v>9886</v>
      </c>
      <c r="O32" s="81" t="n">
        <v>3753</v>
      </c>
      <c r="P32" s="81" t="n"/>
      <c r="Q32" s="81" t="n">
        <v>56</v>
      </c>
      <c r="R32" s="81" t="n">
        <v>13695</v>
      </c>
      <c r="S32" s="81" t="n">
        <v>45317</v>
      </c>
      <c r="T32" s="81" t="n">
        <v>37569</v>
      </c>
      <c r="U32" s="81" t="n">
        <v>82886</v>
      </c>
      <c r="V32" s="84" t="n">
        <v>50.69</v>
      </c>
      <c r="W32" s="83" t="n"/>
      <c r="X32" s="83" t="n"/>
      <c r="Y32" s="83" t="n"/>
      <c r="Z32" s="83" t="n"/>
      <c r="AA32" s="83" t="n"/>
      <c r="AB32" s="83" t="n"/>
      <c r="AC32" s="83" t="n"/>
      <c r="AD32" s="83" t="n"/>
      <c r="AE32" s="83" t="n"/>
      <c r="AF32" s="83" t="n"/>
      <c r="AG32" s="83" t="n"/>
      <c r="AH32" s="83" t="n"/>
      <c r="AI32" s="81" t="n"/>
      <c r="AJ32" s="81" t="n"/>
    </row>
    <row r="33" customFormat="1" s="30">
      <c r="A33" s="89" t="inlineStr">
        <is>
          <t>本州中區</t>
        </is>
      </c>
      <c r="B33" s="89" t="inlineStr">
        <is>
          <t>計</t>
        </is>
      </c>
      <c r="C33" s="89" t="inlineStr">
        <is>
          <t>官立</t>
        </is>
      </c>
      <c r="D33" s="86">
        <f>SUM(I33:L33)-M33</f>
        <v/>
      </c>
      <c r="E33" s="86">
        <f>SUM(N33:Q33)-R33</f>
        <v/>
      </c>
      <c r="F33" s="86">
        <f>SUMIF($I$2:$Q$2,"男",I33:Q33)-S33</f>
        <v/>
      </c>
      <c r="G33" s="86">
        <f>SUMIF($I$2:$Q$2,"女",I33:Q33)-T33</f>
        <v/>
      </c>
      <c r="H33" s="86">
        <f>SUM(S33:T33)-U33</f>
        <v/>
      </c>
      <c r="I33" s="81" t="n">
        <v>355</v>
      </c>
      <c r="J33" s="81" t="n">
        <v>317</v>
      </c>
      <c r="K33" s="81" t="n"/>
      <c r="L33" s="81" t="n"/>
      <c r="M33" s="81" t="n">
        <v>672</v>
      </c>
      <c r="N33" s="81" t="n">
        <v>207</v>
      </c>
      <c r="O33" s="81" t="n">
        <v>185</v>
      </c>
      <c r="P33" s="81" t="n"/>
      <c r="Q33" s="81" t="n"/>
      <c r="R33" s="81" t="n">
        <v>392</v>
      </c>
      <c r="S33" s="81" t="n">
        <v>562</v>
      </c>
      <c r="T33" s="81" t="n">
        <v>502</v>
      </c>
      <c r="U33" s="81" t="n">
        <v>1064</v>
      </c>
      <c r="V33" s="84" t="n">
        <v>30.4</v>
      </c>
      <c r="W33" s="83" t="n"/>
      <c r="X33" s="83" t="n"/>
      <c r="Y33" s="83" t="n"/>
      <c r="Z33" s="83" t="n"/>
      <c r="AA33" s="83" t="n"/>
      <c r="AB33" s="83" t="n"/>
      <c r="AC33" s="83" t="n"/>
      <c r="AD33" s="83" t="n"/>
      <c r="AE33" s="83" t="n"/>
      <c r="AF33" s="83" t="n"/>
      <c r="AG33" s="83" t="n"/>
      <c r="AH33" s="83" t="n"/>
      <c r="AI33" s="81" t="n"/>
      <c r="AJ33" s="81" t="n"/>
    </row>
    <row r="34" customFormat="1" s="30">
      <c r="A34" s="89" t="inlineStr">
        <is>
          <t>本州中區</t>
        </is>
      </c>
      <c r="B34" s="89" t="inlineStr">
        <is>
          <t>計</t>
        </is>
      </c>
      <c r="C34" s="89" t="inlineStr">
        <is>
          <t>公立</t>
        </is>
      </c>
      <c r="D34" s="86">
        <f>SUM(I34:L34)-M34</f>
        <v/>
      </c>
      <c r="E34" s="86">
        <f>SUM(N34:Q34)-R34</f>
        <v/>
      </c>
      <c r="F34" s="86">
        <f>SUMIF($I$2:$Q$2,"男",I34:Q34)-S34</f>
        <v/>
      </c>
      <c r="G34" s="86">
        <f>SUMIF($I$2:$Q$2,"女",I34:Q34)-T34</f>
        <v/>
      </c>
      <c r="H34" s="86">
        <f>SUM(S34:T34)-U34</f>
        <v/>
      </c>
      <c r="I34" s="81" t="n">
        <v>753516</v>
      </c>
      <c r="J34" s="81" t="n">
        <v>714381</v>
      </c>
      <c r="K34" s="81" t="n">
        <v>6590</v>
      </c>
      <c r="L34" s="81" t="n">
        <v>3447</v>
      </c>
      <c r="M34" s="81" t="n">
        <v>1477934</v>
      </c>
      <c r="N34" s="81" t="n">
        <v>296034</v>
      </c>
      <c r="O34" s="81" t="n">
        <v>120723</v>
      </c>
      <c r="P34" s="81" t="n">
        <v>526</v>
      </c>
      <c r="Q34" s="81" t="n">
        <v>758</v>
      </c>
      <c r="R34" s="81" t="n">
        <v>418041</v>
      </c>
      <c r="S34" s="81" t="n">
        <v>1056666</v>
      </c>
      <c r="T34" s="81" t="n">
        <v>839309</v>
      </c>
      <c r="U34" s="81" t="n">
        <v>1895975</v>
      </c>
      <c r="V34" s="84" t="n">
        <v>47.6</v>
      </c>
      <c r="W34" s="83" t="n"/>
      <c r="X34" s="83" t="n"/>
      <c r="Y34" s="83" t="n"/>
      <c r="Z34" s="83" t="n"/>
      <c r="AA34" s="83" t="n"/>
      <c r="AB34" s="83" t="n"/>
      <c r="AC34" s="83" t="n"/>
      <c r="AD34" s="83" t="n"/>
      <c r="AE34" s="83" t="n"/>
      <c r="AF34" s="83" t="n"/>
      <c r="AG34" s="83" t="n"/>
      <c r="AH34" s="83" t="n"/>
      <c r="AI34" s="81" t="n"/>
      <c r="AJ34" s="81" t="n"/>
    </row>
    <row r="35" customFormat="1" s="30">
      <c r="A35" s="89" t="inlineStr">
        <is>
          <t>本州中區</t>
        </is>
      </c>
      <c r="B35" s="89" t="inlineStr">
        <is>
          <t>計</t>
        </is>
      </c>
      <c r="C35" s="89" t="inlineStr">
        <is>
          <t>私立</t>
        </is>
      </c>
      <c r="D35" s="86">
        <f>SUM(I35:L35)-M35</f>
        <v/>
      </c>
      <c r="E35" s="86">
        <f>SUM(N35:Q35)-R35</f>
        <v/>
      </c>
      <c r="F35" s="86">
        <f>SUMIF($I$2:$Q$2,"男",I35:Q35)-S35</f>
        <v/>
      </c>
      <c r="G35" s="86">
        <f>SUMIF($I$2:$Q$2,"女",I35:Q35)-T35</f>
        <v/>
      </c>
      <c r="H35" s="86">
        <f>SUM(S35:T35)-U35</f>
        <v/>
      </c>
      <c r="I35" s="81" t="n">
        <v>15929</v>
      </c>
      <c r="J35" s="81" t="n">
        <v>15211</v>
      </c>
      <c r="K35" s="81" t="n">
        <v>792</v>
      </c>
      <c r="L35" s="81" t="n">
        <v>784</v>
      </c>
      <c r="M35" s="81" t="n">
        <v>32716</v>
      </c>
      <c r="N35" s="81" t="n">
        <v>3227</v>
      </c>
      <c r="O35" s="81" t="n">
        <v>2989</v>
      </c>
      <c r="P35" s="81" t="n"/>
      <c r="Q35" s="81" t="n">
        <v>20</v>
      </c>
      <c r="R35" s="81" t="n">
        <v>6236</v>
      </c>
      <c r="S35" s="81" t="n">
        <v>19948</v>
      </c>
      <c r="T35" s="81" t="n">
        <v>19004</v>
      </c>
      <c r="U35" s="81" t="n">
        <v>38952</v>
      </c>
      <c r="V35" s="84" t="n">
        <v>47.74</v>
      </c>
      <c r="W35" s="83" t="n"/>
      <c r="X35" s="83" t="n"/>
      <c r="Y35" s="83" t="n"/>
      <c r="Z35" s="83" t="n"/>
      <c r="AA35" s="83" t="n"/>
      <c r="AB35" s="83" t="n"/>
      <c r="AC35" s="83" t="n"/>
      <c r="AD35" s="83" t="n"/>
      <c r="AE35" s="83" t="n"/>
      <c r="AF35" s="83" t="n"/>
      <c r="AG35" s="83" t="n"/>
      <c r="AH35" s="83" t="n"/>
      <c r="AI35" s="81" t="n"/>
      <c r="AJ35" s="81" t="n"/>
    </row>
    <row r="36" customFormat="1" s="30">
      <c r="A36" s="89" t="inlineStr">
        <is>
          <t>本州北區</t>
        </is>
      </c>
      <c r="B36" s="89" t="inlineStr">
        <is>
          <t>新潟</t>
        </is>
      </c>
      <c r="C36" s="89" t="inlineStr">
        <is>
          <t>公立</t>
        </is>
      </c>
      <c r="D36" s="86">
        <f>SUM(I36:L36)-M36</f>
        <v/>
      </c>
      <c r="E36" s="86">
        <f>SUM(N36:Q36)-R36</f>
        <v/>
      </c>
      <c r="F36" s="86">
        <f>SUMIF($I$2:$Q$2,"男",I36:Q36)-S36</f>
        <v/>
      </c>
      <c r="G36" s="86">
        <f>SUMIF($I$2:$Q$2,"女",I36:Q36)-T36</f>
        <v/>
      </c>
      <c r="H36" s="86">
        <f>SUM(S36:T36)-U36</f>
        <v/>
      </c>
      <c r="I36" s="81" t="n">
        <v>77250</v>
      </c>
      <c r="J36" s="81" t="n">
        <v>76466</v>
      </c>
      <c r="K36" s="81" t="n">
        <v>409</v>
      </c>
      <c r="L36" s="81" t="n">
        <v>92</v>
      </c>
      <c r="M36" s="81" t="n">
        <v>154217</v>
      </c>
      <c r="N36" s="81" t="n">
        <v>23532</v>
      </c>
      <c r="O36" s="81" t="n">
        <v>7244</v>
      </c>
      <c r="P36" s="81" t="n">
        <v>9</v>
      </c>
      <c r="Q36" s="81" t="n">
        <v>56</v>
      </c>
      <c r="R36" s="81" t="n">
        <v>30841</v>
      </c>
      <c r="S36" s="81" t="n">
        <v>101200</v>
      </c>
      <c r="T36" s="81" t="n">
        <v>83858</v>
      </c>
      <c r="U36" s="81" t="n">
        <v>185058</v>
      </c>
      <c r="V36" s="84" t="n">
        <v>47.61</v>
      </c>
      <c r="W36" s="83" t="n"/>
      <c r="X36" s="83" t="n"/>
      <c r="Y36" s="83" t="n"/>
      <c r="Z36" s="83" t="n"/>
      <c r="AA36" s="83" t="n"/>
      <c r="AB36" s="83" t="n"/>
      <c r="AC36" s="83" t="n"/>
      <c r="AD36" s="83" t="n"/>
      <c r="AE36" s="83" t="n"/>
      <c r="AF36" s="83" t="n"/>
      <c r="AG36" s="83" t="n"/>
      <c r="AH36" s="83" t="n"/>
      <c r="AI36" s="81" t="n"/>
      <c r="AJ36" s="81" t="n"/>
    </row>
    <row r="37" customFormat="1" s="30">
      <c r="A37" s="89" t="inlineStr">
        <is>
          <t>本州北區</t>
        </is>
      </c>
      <c r="B37" s="89" t="inlineStr">
        <is>
          <t>新潟</t>
        </is>
      </c>
      <c r="C37" s="89" t="inlineStr">
        <is>
          <t>私立</t>
        </is>
      </c>
      <c r="D37" s="86">
        <f>SUM(I37:L37)-M37</f>
        <v/>
      </c>
      <c r="E37" s="86">
        <f>SUM(N37:Q37)-R37</f>
        <v/>
      </c>
      <c r="F37" s="86">
        <f>SUMIF($I$2:$Q$2,"男",I37:Q37)-S37</f>
        <v/>
      </c>
      <c r="G37" s="86">
        <f>SUMIF($I$2:$Q$2,"女",I37:Q37)-T37</f>
        <v/>
      </c>
      <c r="H37" s="86">
        <f>SUM(S37:T37)-U37</f>
        <v/>
      </c>
      <c r="I37" s="81" t="n">
        <v>70</v>
      </c>
      <c r="J37" s="81" t="n">
        <v>55</v>
      </c>
      <c r="K37" s="81" t="n">
        <v>2</v>
      </c>
      <c r="L37" s="81" t="n">
        <v>6</v>
      </c>
      <c r="M37" s="81" t="n">
        <v>133</v>
      </c>
      <c r="N37" s="81" t="n"/>
      <c r="O37" s="81" t="n">
        <v>15</v>
      </c>
      <c r="P37" s="81" t="n"/>
      <c r="Q37" s="81" t="n"/>
      <c r="R37" s="81" t="n">
        <v>15</v>
      </c>
      <c r="S37" s="81" t="n">
        <v>72</v>
      </c>
      <c r="T37" s="81" t="n">
        <v>76</v>
      </c>
      <c r="U37" s="81" t="n">
        <v>148</v>
      </c>
      <c r="V37" s="84" t="n">
        <v>14.8</v>
      </c>
      <c r="W37" s="83" t="n"/>
      <c r="X37" s="83" t="n"/>
      <c r="Y37" s="83" t="n"/>
      <c r="Z37" s="83" t="n"/>
      <c r="AA37" s="83" t="n"/>
      <c r="AB37" s="83" t="n"/>
      <c r="AC37" s="83" t="n"/>
      <c r="AD37" s="83" t="n"/>
      <c r="AE37" s="83" t="n"/>
      <c r="AF37" s="83" t="n"/>
      <c r="AG37" s="83" t="n"/>
      <c r="AH37" s="83" t="n"/>
      <c r="AI37" s="81" t="n"/>
      <c r="AJ37" s="81" t="n"/>
    </row>
    <row r="38" customFormat="1" s="30">
      <c r="A38" s="89" t="inlineStr">
        <is>
          <t>本州北區</t>
        </is>
      </c>
      <c r="B38" s="89" t="inlineStr">
        <is>
          <t>福島</t>
        </is>
      </c>
      <c r="C38" s="89" t="inlineStr">
        <is>
          <t>公立</t>
        </is>
      </c>
      <c r="D38" s="86">
        <f>SUM(I38:L38)-M38</f>
        <v/>
      </c>
      <c r="E38" s="86">
        <f>SUM(N38:Q38)-R38</f>
        <v/>
      </c>
      <c r="F38" s="86">
        <f>SUMIF($I$2:$Q$2,"男",I38:Q38)-S38</f>
        <v/>
      </c>
      <c r="G38" s="86">
        <f>SUMIF($I$2:$Q$2,"女",I38:Q38)-T38</f>
        <v/>
      </c>
      <c r="H38" s="86">
        <f>SUM(S38:T38)-U38</f>
        <v/>
      </c>
      <c r="I38" s="81" t="n">
        <v>52851</v>
      </c>
      <c r="J38" s="81" t="n">
        <v>48678</v>
      </c>
      <c r="K38" s="81" t="n">
        <v>1198</v>
      </c>
      <c r="L38" s="81" t="n">
        <v>323</v>
      </c>
      <c r="M38" s="81" t="n">
        <v>103050</v>
      </c>
      <c r="N38" s="81" t="n">
        <v>25152</v>
      </c>
      <c r="O38" s="81" t="n">
        <v>7187</v>
      </c>
      <c r="P38" s="81" t="n">
        <v>63</v>
      </c>
      <c r="Q38" s="81" t="n">
        <v>106</v>
      </c>
      <c r="R38" s="81" t="n">
        <v>32508</v>
      </c>
      <c r="S38" s="81" t="n">
        <v>79264</v>
      </c>
      <c r="T38" s="81" t="n">
        <v>56294</v>
      </c>
      <c r="U38" s="81" t="n">
        <v>135558</v>
      </c>
      <c r="V38" s="84" t="n">
        <v>47.93</v>
      </c>
      <c r="W38" s="83" t="n"/>
      <c r="X38" s="83" t="n"/>
      <c r="Y38" s="83" t="n"/>
      <c r="Z38" s="83" t="n"/>
      <c r="AA38" s="83" t="n"/>
      <c r="AB38" s="83" t="n"/>
      <c r="AC38" s="83" t="n"/>
      <c r="AD38" s="83" t="n"/>
      <c r="AE38" s="83" t="n"/>
      <c r="AF38" s="83" t="n"/>
      <c r="AG38" s="83" t="n"/>
      <c r="AH38" s="83" t="n"/>
      <c r="AI38" s="81" t="n"/>
      <c r="AJ38" s="81" t="n"/>
    </row>
    <row r="39" customFormat="1" s="30">
      <c r="A39" s="89" t="inlineStr">
        <is>
          <t>本州北區</t>
        </is>
      </c>
      <c r="B39" s="89" t="inlineStr">
        <is>
          <t>福島</t>
        </is>
      </c>
      <c r="C39" s="89" t="inlineStr">
        <is>
          <t>私立</t>
        </is>
      </c>
      <c r="D39" s="86">
        <f>SUM(I39:L39)-M39</f>
        <v/>
      </c>
      <c r="E39" s="86">
        <f>SUM(N39:Q39)-R39</f>
        <v/>
      </c>
      <c r="F39" s="86">
        <f>SUMIF($I$2:$Q$2,"男",I39:Q39)-S39</f>
        <v/>
      </c>
      <c r="G39" s="86">
        <f>SUMIF($I$2:$Q$2,"女",I39:Q39)-T39</f>
        <v/>
      </c>
      <c r="H39" s="86">
        <f>SUM(S39:T39)-U39</f>
        <v/>
      </c>
      <c r="I39" s="81" t="n">
        <v>77</v>
      </c>
      <c r="J39" s="81" t="n">
        <v>61</v>
      </c>
      <c r="K39" s="81" t="n"/>
      <c r="L39" s="81" t="n"/>
      <c r="M39" s="81" t="n">
        <v>138</v>
      </c>
      <c r="N39" s="81" t="n">
        <v>153</v>
      </c>
      <c r="O39" s="81" t="n">
        <v>19</v>
      </c>
      <c r="P39" s="81" t="n"/>
      <c r="Q39" s="81" t="n"/>
      <c r="R39" s="81" t="n">
        <v>172</v>
      </c>
      <c r="S39" s="81" t="n">
        <v>230</v>
      </c>
      <c r="T39" s="81" t="n">
        <v>80</v>
      </c>
      <c r="U39" s="81" t="n">
        <v>310</v>
      </c>
      <c r="V39" s="84" t="n">
        <v>44.29</v>
      </c>
      <c r="W39" s="83" t="n"/>
      <c r="X39" s="83" t="n"/>
      <c r="Y39" s="83" t="n"/>
      <c r="Z39" s="83" t="n"/>
      <c r="AA39" s="83" t="n"/>
      <c r="AB39" s="83" t="n"/>
      <c r="AC39" s="83" t="n"/>
      <c r="AD39" s="83" t="n"/>
      <c r="AE39" s="83" t="n"/>
      <c r="AF39" s="83" t="n"/>
      <c r="AG39" s="83" t="n"/>
      <c r="AH39" s="83" t="n"/>
      <c r="AI39" s="81" t="n"/>
      <c r="AJ39" s="81" t="n"/>
    </row>
    <row r="40" customFormat="1" s="30">
      <c r="A40" s="89" t="inlineStr">
        <is>
          <t>本州北區</t>
        </is>
      </c>
      <c r="B40" s="89" t="inlineStr">
        <is>
          <t>宮城</t>
        </is>
      </c>
      <c r="C40" s="89" t="inlineStr">
        <is>
          <t>公立</t>
        </is>
      </c>
      <c r="D40" s="86">
        <f>SUM(I40:L40)-M40</f>
        <v/>
      </c>
      <c r="E40" s="86">
        <f>SUM(N40:Q40)-R40</f>
        <v/>
      </c>
      <c r="F40" s="86">
        <f>SUMIF($I$2:$Q$2,"男",I40:Q40)-S40</f>
        <v/>
      </c>
      <c r="G40" s="86">
        <f>SUMIF($I$2:$Q$2,"女",I40:Q40)-T40</f>
        <v/>
      </c>
      <c r="H40" s="86">
        <f>SUM(S40:T40)-U40</f>
        <v/>
      </c>
      <c r="I40" s="81" t="n">
        <v>43749</v>
      </c>
      <c r="J40" s="81" t="n">
        <v>43748</v>
      </c>
      <c r="K40" s="81" t="n">
        <v>892</v>
      </c>
      <c r="L40" s="81" t="n">
        <v>618</v>
      </c>
      <c r="M40" s="81" t="n">
        <v>89007</v>
      </c>
      <c r="N40" s="81" t="n">
        <v>20958</v>
      </c>
      <c r="O40" s="81" t="n">
        <v>8469</v>
      </c>
      <c r="P40" s="81" t="n">
        <v>33</v>
      </c>
      <c r="Q40" s="81" t="n">
        <v>102</v>
      </c>
      <c r="R40" s="81" t="n">
        <v>29562</v>
      </c>
      <c r="S40" s="81" t="n">
        <v>65632</v>
      </c>
      <c r="T40" s="81" t="n">
        <v>52937</v>
      </c>
      <c r="U40" s="81" t="n">
        <v>118569</v>
      </c>
      <c r="V40" s="84" t="n">
        <v>48.93</v>
      </c>
      <c r="W40" s="83" t="n"/>
      <c r="X40" s="83" t="n"/>
      <c r="Y40" s="83" t="n"/>
      <c r="Z40" s="83" t="n"/>
      <c r="AA40" s="83" t="n"/>
      <c r="AB40" s="83" t="n"/>
      <c r="AC40" s="83" t="n"/>
      <c r="AD40" s="83" t="n"/>
      <c r="AE40" s="83" t="n"/>
      <c r="AF40" s="83" t="n"/>
      <c r="AG40" s="83" t="n"/>
      <c r="AH40" s="83" t="n"/>
      <c r="AI40" s="81" t="n"/>
      <c r="AJ40" s="81" t="n"/>
    </row>
    <row r="41" customFormat="1" s="30">
      <c r="A41" s="89" t="inlineStr">
        <is>
          <t>本州北區</t>
        </is>
      </c>
      <c r="B41" s="89" t="inlineStr">
        <is>
          <t>宮城</t>
        </is>
      </c>
      <c r="C41" s="89" t="inlineStr">
        <is>
          <t>私立</t>
        </is>
      </c>
      <c r="D41" s="86">
        <f>SUM(I41:L41)-M41</f>
        <v/>
      </c>
      <c r="E41" s="86">
        <f>SUM(N41:Q41)-R41</f>
        <v/>
      </c>
      <c r="F41" s="86">
        <f>SUMIF($I$2:$Q$2,"男",I41:Q41)-S41</f>
        <v/>
      </c>
      <c r="G41" s="86">
        <f>SUMIF($I$2:$Q$2,"女",I41:Q41)-T41</f>
        <v/>
      </c>
      <c r="H41" s="86">
        <f>SUM(S41:T41)-U41</f>
        <v/>
      </c>
      <c r="I41" s="81" t="n">
        <v>39</v>
      </c>
      <c r="J41" s="81" t="n">
        <v>30</v>
      </c>
      <c r="K41" s="81" t="n"/>
      <c r="L41" s="81" t="n"/>
      <c r="M41" s="81" t="n">
        <v>69</v>
      </c>
      <c r="N41" s="81" t="n"/>
      <c r="O41" s="81" t="n"/>
      <c r="P41" s="81" t="n"/>
      <c r="Q41" s="81" t="n"/>
      <c r="R41" s="81" t="n"/>
      <c r="S41" s="81" t="n">
        <v>39</v>
      </c>
      <c r="T41" s="81" t="n">
        <v>30</v>
      </c>
      <c r="U41" s="81" t="n">
        <v>69</v>
      </c>
      <c r="V41" s="84" t="n">
        <v>23</v>
      </c>
      <c r="W41" s="83" t="n"/>
      <c r="X41" s="83" t="n"/>
      <c r="Y41" s="83" t="n"/>
      <c r="Z41" s="83" t="n"/>
      <c r="AA41" s="83" t="n"/>
      <c r="AB41" s="83" t="n"/>
      <c r="AC41" s="83" t="n"/>
      <c r="AD41" s="83" t="n"/>
      <c r="AE41" s="83" t="n"/>
      <c r="AF41" s="83" t="n"/>
      <c r="AG41" s="83" t="n"/>
      <c r="AH41" s="83" t="n"/>
      <c r="AI41" s="81" t="n"/>
      <c r="AJ41" s="81" t="n"/>
    </row>
    <row r="42" customFormat="1" s="30">
      <c r="A42" s="89" t="inlineStr">
        <is>
          <t>本州北區</t>
        </is>
      </c>
      <c r="B42" s="89" t="inlineStr">
        <is>
          <t>山形</t>
        </is>
      </c>
      <c r="C42" s="89" t="inlineStr">
        <is>
          <t>公立</t>
        </is>
      </c>
      <c r="D42" s="86">
        <f>SUM(I42:L42)-M42</f>
        <v/>
      </c>
      <c r="E42" s="86">
        <f>SUM(N42:Q42)-R42</f>
        <v/>
      </c>
      <c r="F42" s="86">
        <f>SUMIF($I$2:$Q$2,"男",I42:Q42)-S42</f>
        <v/>
      </c>
      <c r="G42" s="86">
        <f>SUMIF($I$2:$Q$2,"女",I42:Q42)-T42</f>
        <v/>
      </c>
      <c r="H42" s="86">
        <f>SUM(S42:T42)-U42</f>
        <v/>
      </c>
      <c r="I42" s="81" t="n">
        <v>41787</v>
      </c>
      <c r="J42" s="81" t="n">
        <v>38200</v>
      </c>
      <c r="K42" s="81" t="n">
        <v>575</v>
      </c>
      <c r="L42" s="81" t="n">
        <v>645</v>
      </c>
      <c r="M42" s="81" t="n">
        <v>81207</v>
      </c>
      <c r="N42" s="81" t="n">
        <v>18513</v>
      </c>
      <c r="O42" s="81" t="n">
        <v>5900</v>
      </c>
      <c r="P42" s="81" t="n">
        <v>268</v>
      </c>
      <c r="Q42" s="81" t="n">
        <v>241</v>
      </c>
      <c r="R42" s="81" t="n">
        <v>24922</v>
      </c>
      <c r="S42" s="81" t="n">
        <v>61143</v>
      </c>
      <c r="T42" s="81" t="n">
        <v>44986</v>
      </c>
      <c r="U42" s="81" t="n">
        <v>106129</v>
      </c>
      <c r="V42" s="84" t="n">
        <v>49.57</v>
      </c>
      <c r="W42" s="83" t="n"/>
      <c r="X42" s="83" t="n"/>
      <c r="Y42" s="83" t="n"/>
      <c r="Z42" s="83" t="n"/>
      <c r="AA42" s="83" t="n"/>
      <c r="AB42" s="83" t="n"/>
      <c r="AC42" s="83" t="n"/>
      <c r="AD42" s="83" t="n"/>
      <c r="AE42" s="83" t="n"/>
      <c r="AF42" s="83" t="n"/>
      <c r="AG42" s="83" t="n"/>
      <c r="AH42" s="83" t="n"/>
      <c r="AI42" s="81" t="n"/>
      <c r="AJ42" s="81" t="n"/>
    </row>
    <row r="43" customFormat="1" s="30">
      <c r="A43" s="89" t="inlineStr">
        <is>
          <t>本州北區</t>
        </is>
      </c>
      <c r="B43" s="89" t="inlineStr">
        <is>
          <t>秋田</t>
        </is>
      </c>
      <c r="C43" s="89" t="inlineStr">
        <is>
          <t>公立</t>
        </is>
      </c>
      <c r="D43" s="86">
        <f>SUM(I43:L43)-M43</f>
        <v/>
      </c>
      <c r="E43" s="86">
        <f>SUM(N43:Q43)-R43</f>
        <v/>
      </c>
      <c r="F43" s="86">
        <f>SUMIF($I$2:$Q$2,"男",I43:Q43)-S43</f>
        <v/>
      </c>
      <c r="G43" s="86">
        <f>SUMIF($I$2:$Q$2,"女",I43:Q43)-T43</f>
        <v/>
      </c>
      <c r="H43" s="86">
        <f>SUM(S43:T43)-U43</f>
        <v/>
      </c>
      <c r="I43" s="81" t="n">
        <v>44359</v>
      </c>
      <c r="J43" s="81" t="n">
        <v>38031</v>
      </c>
      <c r="K43" s="81" t="n">
        <v>401</v>
      </c>
      <c r="L43" s="81" t="n">
        <v>56</v>
      </c>
      <c r="M43" s="81" t="n">
        <v>82847</v>
      </c>
      <c r="N43" s="81" t="n">
        <v>14710</v>
      </c>
      <c r="O43" s="81" t="n">
        <v>3834</v>
      </c>
      <c r="P43" s="81" t="n"/>
      <c r="Q43" s="81" t="n"/>
      <c r="R43" s="81" t="n">
        <v>18544</v>
      </c>
      <c r="S43" s="81" t="n">
        <v>59470</v>
      </c>
      <c r="T43" s="81" t="n">
        <v>41921</v>
      </c>
      <c r="U43" s="81" t="n">
        <v>101391</v>
      </c>
      <c r="V43" s="84" t="n">
        <v>53</v>
      </c>
      <c r="W43" s="83" t="n"/>
      <c r="X43" s="83" t="n"/>
      <c r="Y43" s="83" t="n"/>
      <c r="Z43" s="83" t="n"/>
      <c r="AA43" s="83" t="n"/>
      <c r="AB43" s="83" t="n"/>
      <c r="AC43" s="83" t="n"/>
      <c r="AD43" s="83" t="n"/>
      <c r="AE43" s="83" t="n"/>
      <c r="AF43" s="83" t="n"/>
      <c r="AG43" s="83" t="n"/>
      <c r="AH43" s="83" t="n"/>
      <c r="AI43" s="81" t="n"/>
      <c r="AJ43" s="81" t="n"/>
    </row>
    <row r="44" customFormat="1" s="30">
      <c r="A44" s="89" t="inlineStr">
        <is>
          <t>本州北區</t>
        </is>
      </c>
      <c r="B44" s="89" t="inlineStr">
        <is>
          <t>秋田</t>
        </is>
      </c>
      <c r="C44" s="89" t="inlineStr">
        <is>
          <t>私立</t>
        </is>
      </c>
      <c r="D44" s="86">
        <f>SUM(I44:L44)-M44</f>
        <v/>
      </c>
      <c r="E44" s="86">
        <f>SUM(N44:Q44)-R44</f>
        <v/>
      </c>
      <c r="F44" s="86">
        <f>SUMIF($I$2:$Q$2,"男",I44:Q44)-S44</f>
        <v/>
      </c>
      <c r="G44" s="86">
        <f>SUMIF($I$2:$Q$2,"女",I44:Q44)-T44</f>
        <v/>
      </c>
      <c r="H44" s="86">
        <f>SUM(S44:T44)-U44</f>
        <v/>
      </c>
      <c r="I44" s="81" t="n">
        <v>28</v>
      </c>
      <c r="J44" s="81" t="n">
        <v>47</v>
      </c>
      <c r="K44" s="81" t="n"/>
      <c r="L44" s="81" t="n"/>
      <c r="M44" s="81" t="n">
        <v>75</v>
      </c>
      <c r="N44" s="81" t="n"/>
      <c r="O44" s="81" t="n"/>
      <c r="P44" s="81" t="n"/>
      <c r="Q44" s="81" t="n"/>
      <c r="R44" s="81" t="n"/>
      <c r="S44" s="81" t="n">
        <v>28</v>
      </c>
      <c r="T44" s="81" t="n">
        <v>47</v>
      </c>
      <c r="U44" s="81" t="n">
        <v>75</v>
      </c>
      <c r="V44" s="84" t="n">
        <v>75</v>
      </c>
      <c r="W44" s="83" t="n"/>
      <c r="X44" s="83" t="n"/>
      <c r="Y44" s="83" t="n"/>
      <c r="Z44" s="83" t="n"/>
      <c r="AA44" s="83" t="n"/>
      <c r="AB44" s="83" t="n"/>
      <c r="AC44" s="83" t="n"/>
      <c r="AD44" s="83" t="n"/>
      <c r="AE44" s="83" t="n"/>
      <c r="AF44" s="83" t="n"/>
      <c r="AG44" s="83" t="n"/>
      <c r="AH44" s="83" t="n"/>
      <c r="AI44" s="81" t="n"/>
      <c r="AJ44" s="81" t="n"/>
    </row>
    <row r="45" customFormat="1" s="30">
      <c r="A45" s="89" t="inlineStr">
        <is>
          <t>本州北區</t>
        </is>
      </c>
      <c r="B45" s="89" t="inlineStr">
        <is>
          <t>岩手</t>
        </is>
      </c>
      <c r="C45" s="89" t="inlineStr">
        <is>
          <t>公立</t>
        </is>
      </c>
      <c r="D45" s="86">
        <f>SUM(I45:L45)-M45</f>
        <v/>
      </c>
      <c r="E45" s="86">
        <f>SUM(N45:Q45)-R45</f>
        <v/>
      </c>
      <c r="F45" s="86">
        <f>SUMIF($I$2:$Q$2,"男",I45:Q45)-S45</f>
        <v/>
      </c>
      <c r="G45" s="86">
        <f>SUMIF($I$2:$Q$2,"女",I45:Q45)-T45</f>
        <v/>
      </c>
      <c r="H45" s="86">
        <f>SUM(S45:T45)-U45</f>
        <v/>
      </c>
      <c r="I45" s="81" t="n">
        <v>36680</v>
      </c>
      <c r="J45" s="81" t="n">
        <v>30906</v>
      </c>
      <c r="K45" s="81" t="n">
        <v>687</v>
      </c>
      <c r="L45" s="81" t="n">
        <v>221</v>
      </c>
      <c r="M45" s="81" t="n">
        <v>68494</v>
      </c>
      <c r="N45" s="81" t="n">
        <v>10985</v>
      </c>
      <c r="O45" s="81" t="n">
        <v>3418</v>
      </c>
      <c r="P45" s="81" t="n">
        <v>49</v>
      </c>
      <c r="Q45" s="81" t="n">
        <v>185</v>
      </c>
      <c r="R45" s="81" t="n">
        <v>14637</v>
      </c>
      <c r="S45" s="81" t="n">
        <v>48401</v>
      </c>
      <c r="T45" s="81" t="n">
        <v>34730</v>
      </c>
      <c r="U45" s="81" t="n">
        <v>83131</v>
      </c>
      <c r="V45" s="84" t="n">
        <v>52.48</v>
      </c>
      <c r="W45" s="83" t="n"/>
      <c r="X45" s="83" t="n"/>
      <c r="Y45" s="83" t="n"/>
      <c r="Z45" s="83" t="n"/>
      <c r="AA45" s="83" t="n"/>
      <c r="AB45" s="83" t="n"/>
      <c r="AC45" s="83" t="n"/>
      <c r="AD45" s="83" t="n"/>
      <c r="AE45" s="83" t="n"/>
      <c r="AF45" s="83" t="n"/>
      <c r="AG45" s="83" t="n"/>
      <c r="AH45" s="83" t="n"/>
      <c r="AI45" s="81" t="n"/>
      <c r="AJ45" s="81" t="n"/>
    </row>
    <row r="46" customFormat="1" s="30">
      <c r="A46" s="89" t="inlineStr">
        <is>
          <t>本州北區</t>
        </is>
      </c>
      <c r="B46" s="89" t="inlineStr">
        <is>
          <t>岩手</t>
        </is>
      </c>
      <c r="C46" s="89" t="inlineStr">
        <is>
          <t>私立</t>
        </is>
      </c>
      <c r="D46" s="86">
        <f>SUM(I46:L46)-M46</f>
        <v/>
      </c>
      <c r="E46" s="86">
        <f>SUM(N46:Q46)-R46</f>
        <v/>
      </c>
      <c r="F46" s="86">
        <f>SUMIF($I$2:$Q$2,"男",I46:Q46)-S46</f>
        <v/>
      </c>
      <c r="G46" s="86">
        <f>SUMIF($I$2:$Q$2,"女",I46:Q46)-T46</f>
        <v/>
      </c>
      <c r="H46" s="86">
        <f>SUM(S46:T46)-U46</f>
        <v/>
      </c>
      <c r="I46" s="81" t="n">
        <v>118</v>
      </c>
      <c r="J46" s="81" t="n">
        <v>49</v>
      </c>
      <c r="K46" s="81" t="n"/>
      <c r="L46" s="81" t="n"/>
      <c r="M46" s="81" t="n">
        <v>167</v>
      </c>
      <c r="N46" s="81" t="n"/>
      <c r="O46" s="81" t="n"/>
      <c r="P46" s="81" t="n"/>
      <c r="Q46" s="81" t="n"/>
      <c r="R46" s="81" t="n"/>
      <c r="S46" s="81" t="n">
        <v>118</v>
      </c>
      <c r="T46" s="81" t="n">
        <v>49</v>
      </c>
      <c r="U46" s="81" t="n">
        <v>167</v>
      </c>
      <c r="V46" s="84" t="n">
        <v>33.4</v>
      </c>
      <c r="W46" s="83" t="n"/>
      <c r="X46" s="83" t="n"/>
      <c r="Y46" s="83" t="n"/>
      <c r="Z46" s="83" t="n"/>
      <c r="AA46" s="83" t="n"/>
      <c r="AB46" s="83" t="n"/>
      <c r="AC46" s="83" t="n"/>
      <c r="AD46" s="83" t="n"/>
      <c r="AE46" s="83" t="n"/>
      <c r="AF46" s="83" t="n"/>
      <c r="AG46" s="83" t="n"/>
      <c r="AH46" s="83" t="n"/>
      <c r="AI46" s="81" t="n"/>
      <c r="AJ46" s="81" t="n"/>
    </row>
    <row r="47" customFormat="1" s="30">
      <c r="A47" s="89" t="inlineStr">
        <is>
          <t>本州北區</t>
        </is>
      </c>
      <c r="B47" s="89" t="inlineStr">
        <is>
          <t>青森</t>
        </is>
      </c>
      <c r="C47" s="89" t="inlineStr">
        <is>
          <t>公立</t>
        </is>
      </c>
      <c r="D47" s="86">
        <f>SUM(I47:L47)-M47</f>
        <v/>
      </c>
      <c r="E47" s="86">
        <f>SUM(N47:Q47)-R47</f>
        <v/>
      </c>
      <c r="F47" s="86">
        <f>SUMIF($I$2:$Q$2,"男",I47:Q47)-S47</f>
        <v/>
      </c>
      <c r="G47" s="86">
        <f>SUMIF($I$2:$Q$2,"女",I47:Q47)-T47</f>
        <v/>
      </c>
      <c r="H47" s="86">
        <f>SUM(S47:T47)-U47</f>
        <v/>
      </c>
      <c r="I47" s="81" t="n">
        <v>37818</v>
      </c>
      <c r="J47" s="81" t="n">
        <v>33000</v>
      </c>
      <c r="K47" s="81" t="n">
        <v>1022</v>
      </c>
      <c r="L47" s="81" t="n">
        <v>146</v>
      </c>
      <c r="M47" s="81" t="n">
        <v>71986</v>
      </c>
      <c r="N47" s="81" t="n">
        <v>9628</v>
      </c>
      <c r="O47" s="81" t="n">
        <v>2777</v>
      </c>
      <c r="P47" s="81" t="n">
        <v>8</v>
      </c>
      <c r="Q47" s="81" t="n">
        <v>42</v>
      </c>
      <c r="R47" s="81" t="n">
        <v>12455</v>
      </c>
      <c r="S47" s="81" t="n">
        <v>48476</v>
      </c>
      <c r="T47" s="81" t="n">
        <v>35965</v>
      </c>
      <c r="U47" s="81" t="n">
        <v>84441</v>
      </c>
      <c r="V47" s="84" t="n">
        <v>56.98</v>
      </c>
      <c r="W47" s="83" t="n"/>
      <c r="X47" s="83" t="n"/>
      <c r="Y47" s="83" t="n"/>
      <c r="Z47" s="83" t="n"/>
      <c r="AA47" s="83" t="n"/>
      <c r="AB47" s="83" t="n"/>
      <c r="AC47" s="83" t="n"/>
      <c r="AD47" s="83" t="n"/>
      <c r="AE47" s="83" t="n"/>
      <c r="AF47" s="83" t="n"/>
      <c r="AG47" s="83" t="n"/>
      <c r="AH47" s="83" t="n"/>
      <c r="AI47" s="81" t="n"/>
      <c r="AJ47" s="81" t="n"/>
    </row>
    <row r="48" customFormat="1" s="30">
      <c r="A48" s="89" t="inlineStr">
        <is>
          <t>本州北區</t>
        </is>
      </c>
      <c r="B48" s="89" t="inlineStr">
        <is>
          <t>青森</t>
        </is>
      </c>
      <c r="C48" s="89" t="inlineStr">
        <is>
          <t>私立</t>
        </is>
      </c>
      <c r="D48" s="86">
        <f>SUM(I48:L48)-M48</f>
        <v/>
      </c>
      <c r="E48" s="86">
        <f>SUM(N48:Q48)-R48</f>
        <v/>
      </c>
      <c r="F48" s="86">
        <f>SUMIF($I$2:$Q$2,"男",I48:Q48)-S48</f>
        <v/>
      </c>
      <c r="G48" s="86">
        <f>SUMIF($I$2:$Q$2,"女",I48:Q48)-T48</f>
        <v/>
      </c>
      <c r="H48" s="86">
        <f>SUM(S48:T48)-U48</f>
        <v/>
      </c>
      <c r="I48" s="81" t="n"/>
      <c r="J48" s="81" t="n">
        <v>32</v>
      </c>
      <c r="K48" s="81" t="n"/>
      <c r="L48" s="81" t="n"/>
      <c r="M48" s="81" t="n">
        <v>32</v>
      </c>
      <c r="N48" s="81" t="n"/>
      <c r="O48" s="81" t="n"/>
      <c r="P48" s="81" t="n"/>
      <c r="Q48" s="81" t="n"/>
      <c r="R48" s="81" t="n"/>
      <c r="S48" s="81" t="n"/>
      <c r="T48" s="81" t="n">
        <v>32</v>
      </c>
      <c r="U48" s="81" t="n">
        <v>32</v>
      </c>
      <c r="V48" s="84" t="n">
        <v>16</v>
      </c>
      <c r="W48" s="83" t="n"/>
      <c r="X48" s="83" t="n"/>
      <c r="Y48" s="83" t="n"/>
      <c r="Z48" s="83" t="n"/>
      <c r="AA48" s="83" t="n"/>
      <c r="AB48" s="83" t="n"/>
      <c r="AC48" s="83" t="n"/>
      <c r="AD48" s="83" t="n"/>
      <c r="AE48" s="83" t="n"/>
      <c r="AF48" s="83" t="n"/>
      <c r="AG48" s="83" t="n"/>
      <c r="AH48" s="83" t="n"/>
      <c r="AI48" s="81" t="n"/>
      <c r="AJ48" s="81" t="n"/>
    </row>
    <row r="49">
      <c r="A49" s="89" t="inlineStr">
        <is>
          <t>本州北區</t>
        </is>
      </c>
      <c r="B49" s="89" t="inlineStr">
        <is>
          <t>計</t>
        </is>
      </c>
      <c r="C49" s="89" t="inlineStr">
        <is>
          <t>公立</t>
        </is>
      </c>
      <c r="D49" s="86">
        <f>SUM(I49:L49)-M49</f>
        <v/>
      </c>
      <c r="E49" s="86">
        <f>SUM(N49:Q49)-R49</f>
        <v/>
      </c>
      <c r="F49" s="86">
        <f>SUMIF($I$2:$Q$2,"男",I49:Q49)-S49</f>
        <v/>
      </c>
      <c r="G49" s="86">
        <f>SUMIF($I$2:$Q$2,"女",I49:Q49)-T49</f>
        <v/>
      </c>
      <c r="H49" s="86">
        <f>SUM(S49:T49)-U49</f>
        <v/>
      </c>
      <c r="I49" s="81" t="n">
        <v>334494</v>
      </c>
      <c r="J49" s="81" t="n">
        <v>309029</v>
      </c>
      <c r="K49" s="81" t="n">
        <v>5184</v>
      </c>
      <c r="L49" s="81" t="n">
        <v>2101</v>
      </c>
      <c r="M49" s="81" t="n">
        <v>650808</v>
      </c>
      <c r="N49" s="81" t="n">
        <v>123478</v>
      </c>
      <c r="O49" s="81" t="n">
        <v>38829</v>
      </c>
      <c r="P49" s="81" t="n">
        <v>430</v>
      </c>
      <c r="Q49" s="81" t="n">
        <v>732</v>
      </c>
      <c r="R49" s="81" t="n">
        <v>163469</v>
      </c>
      <c r="S49" s="81" t="n">
        <v>463586</v>
      </c>
      <c r="T49" s="81" t="n">
        <v>350691</v>
      </c>
      <c r="U49" s="81" t="n">
        <v>814277</v>
      </c>
      <c r="V49" s="84" t="n">
        <v>50.08</v>
      </c>
      <c r="W49" s="83" t="n"/>
      <c r="X49" s="83" t="n"/>
      <c r="Y49" s="83" t="n"/>
      <c r="Z49" s="83" t="n"/>
      <c r="AA49" s="83" t="n"/>
      <c r="AB49" s="83" t="n"/>
      <c r="AC49" s="83" t="n"/>
      <c r="AD49" s="83" t="n"/>
      <c r="AE49" s="83" t="n"/>
      <c r="AF49" s="83" t="n"/>
      <c r="AG49" s="83" t="n"/>
      <c r="AH49" s="83" t="n"/>
      <c r="AI49" s="81" t="n"/>
      <c r="AJ49" s="81" t="n"/>
    </row>
    <row r="50">
      <c r="A50" s="89" t="inlineStr">
        <is>
          <t>本州北區</t>
        </is>
      </c>
      <c r="B50" s="89" t="inlineStr">
        <is>
          <t>計</t>
        </is>
      </c>
      <c r="C50" s="89" t="inlineStr">
        <is>
          <t>私立</t>
        </is>
      </c>
      <c r="D50" s="86">
        <f>SUM(I50:L50)-M50</f>
        <v/>
      </c>
      <c r="E50" s="86">
        <f>SUM(N50:Q50)-R50</f>
        <v/>
      </c>
      <c r="F50" s="86">
        <f>SUMIF($I$2:$Q$2,"男",I50:Q50)-S50</f>
        <v/>
      </c>
      <c r="G50" s="86">
        <f>SUMIF($I$2:$Q$2,"女",I50:Q50)-T50</f>
        <v/>
      </c>
      <c r="H50" s="86">
        <f>SUM(S50:T50)-U50</f>
        <v/>
      </c>
      <c r="I50" s="81" t="n">
        <v>332</v>
      </c>
      <c r="J50" s="81" t="n">
        <v>274</v>
      </c>
      <c r="K50" s="81" t="n">
        <v>2</v>
      </c>
      <c r="L50" s="81" t="n">
        <v>6</v>
      </c>
      <c r="M50" s="81" t="n">
        <v>614</v>
      </c>
      <c r="N50" s="81" t="n">
        <v>153</v>
      </c>
      <c r="O50" s="81" t="n">
        <v>34</v>
      </c>
      <c r="P50" s="81" t="n"/>
      <c r="Q50" s="81" t="n"/>
      <c r="R50" s="81" t="n">
        <v>187</v>
      </c>
      <c r="S50" s="81" t="n">
        <v>487</v>
      </c>
      <c r="T50" s="81" t="n">
        <v>314</v>
      </c>
      <c r="U50" s="81" t="n">
        <v>801</v>
      </c>
      <c r="V50" s="84" t="n">
        <v>28.61</v>
      </c>
      <c r="W50" s="83" t="n"/>
      <c r="X50" s="83" t="n"/>
      <c r="Y50" s="83" t="n"/>
      <c r="Z50" s="83" t="n"/>
      <c r="AA50" s="83" t="n"/>
      <c r="AB50" s="83" t="n"/>
      <c r="AC50" s="83" t="n"/>
      <c r="AD50" s="83" t="n"/>
      <c r="AE50" s="83" t="n"/>
      <c r="AF50" s="83" t="n"/>
      <c r="AG50" s="83" t="n"/>
      <c r="AH50" s="83" t="n"/>
      <c r="AI50" s="81" t="n"/>
      <c r="AJ50" s="81" t="n"/>
    </row>
    <row r="51">
      <c r="A51" s="89" t="inlineStr">
        <is>
          <t>本州西區</t>
        </is>
      </c>
      <c r="B51" s="89" t="inlineStr">
        <is>
          <t>京都</t>
        </is>
      </c>
      <c r="C51" s="89" t="inlineStr">
        <is>
          <t>公立</t>
        </is>
      </c>
      <c r="D51" s="86">
        <f>SUM(I51:L51)-M51</f>
        <v/>
      </c>
      <c r="E51" s="86">
        <f>SUM(N51:Q51)-R51</f>
        <v/>
      </c>
      <c r="F51" s="86">
        <f>SUMIF($I$2:$Q$2,"男",I51:Q51)-S51</f>
        <v/>
      </c>
      <c r="G51" s="86">
        <f>SUMIF($I$2:$Q$2,"女",I51:Q51)-T51</f>
        <v/>
      </c>
      <c r="H51" s="86">
        <f>SUM(S51:T51)-U51</f>
        <v/>
      </c>
      <c r="I51" s="81" t="n">
        <v>39681</v>
      </c>
      <c r="J51" s="81" t="n">
        <v>37803</v>
      </c>
      <c r="K51" s="81" t="n">
        <v>115</v>
      </c>
      <c r="L51" s="81" t="n">
        <v>242</v>
      </c>
      <c r="M51" s="81" t="n">
        <v>77841</v>
      </c>
      <c r="N51" s="81" t="n">
        <v>14591</v>
      </c>
      <c r="O51" s="81" t="n">
        <v>7298</v>
      </c>
      <c r="P51" s="81" t="n">
        <v>11</v>
      </c>
      <c r="Q51" s="81" t="n">
        <v>154</v>
      </c>
      <c r="R51" s="81" t="n">
        <v>22054</v>
      </c>
      <c r="S51" s="81" t="n">
        <v>54398</v>
      </c>
      <c r="T51" s="81" t="n">
        <v>45497</v>
      </c>
      <c r="U51" s="81" t="n">
        <v>99895</v>
      </c>
      <c r="V51" s="84" t="n">
        <v>39.13</v>
      </c>
      <c r="W51" s="83" t="n"/>
      <c r="X51" s="83" t="n"/>
      <c r="Y51" s="83" t="n"/>
      <c r="Z51" s="83" t="n"/>
      <c r="AA51" s="83" t="n"/>
      <c r="AB51" s="83" t="n"/>
      <c r="AC51" s="83" t="n"/>
      <c r="AD51" s="83" t="n"/>
      <c r="AE51" s="83" t="n"/>
      <c r="AF51" s="83" t="n"/>
      <c r="AG51" s="83" t="n"/>
      <c r="AH51" s="83" t="n"/>
      <c r="AI51" s="81" t="n"/>
      <c r="AJ51" s="81" t="n"/>
    </row>
    <row r="52">
      <c r="A52" s="89" t="inlineStr">
        <is>
          <t>本州西區</t>
        </is>
      </c>
      <c r="B52" s="89" t="inlineStr">
        <is>
          <t>大阪</t>
        </is>
      </c>
      <c r="C52" s="89" t="inlineStr">
        <is>
          <t>公立</t>
        </is>
      </c>
      <c r="D52" s="86">
        <f>SUM(I52:L52)-M52</f>
        <v/>
      </c>
      <c r="E52" s="86">
        <f>SUM(N52:Q52)-R52</f>
        <v/>
      </c>
      <c r="F52" s="86">
        <f>SUMIF($I$2:$Q$2,"男",I52:Q52)-S52</f>
        <v/>
      </c>
      <c r="G52" s="86">
        <f>SUMIF($I$2:$Q$2,"女",I52:Q52)-T52</f>
        <v/>
      </c>
      <c r="H52" s="86">
        <f>SUM(S52:T52)-U52</f>
        <v/>
      </c>
      <c r="I52" s="81" t="n">
        <v>57534</v>
      </c>
      <c r="J52" s="81" t="n">
        <v>50087</v>
      </c>
      <c r="K52" s="81" t="n">
        <v>127</v>
      </c>
      <c r="L52" s="81" t="n">
        <v>32</v>
      </c>
      <c r="M52" s="81" t="n">
        <v>107780</v>
      </c>
      <c r="N52" s="81" t="n">
        <v>18583</v>
      </c>
      <c r="O52" s="81" t="n">
        <v>9861</v>
      </c>
      <c r="P52" s="81" t="n"/>
      <c r="Q52" s="81" t="n"/>
      <c r="R52" s="81" t="n">
        <v>28444</v>
      </c>
      <c r="S52" s="81" t="n">
        <v>76244</v>
      </c>
      <c r="T52" s="81" t="n">
        <v>59980</v>
      </c>
      <c r="U52" s="81" t="n">
        <v>136224</v>
      </c>
      <c r="V52" s="84" t="n">
        <v>46.3</v>
      </c>
      <c r="W52" s="83" t="n"/>
      <c r="X52" s="83" t="n"/>
      <c r="Y52" s="83" t="n"/>
      <c r="Z52" s="83" t="n"/>
      <c r="AA52" s="83" t="n"/>
      <c r="AB52" s="83" t="n"/>
      <c r="AC52" s="83" t="n"/>
      <c r="AD52" s="83" t="n"/>
      <c r="AE52" s="83" t="n"/>
      <c r="AF52" s="83" t="n"/>
      <c r="AG52" s="83" t="n"/>
      <c r="AH52" s="83" t="n"/>
      <c r="AI52" s="81" t="n"/>
      <c r="AJ52" s="81" t="n"/>
    </row>
    <row r="53">
      <c r="A53" s="89" t="inlineStr">
        <is>
          <t>本州西區</t>
        </is>
      </c>
      <c r="B53" s="89" t="inlineStr">
        <is>
          <t>大阪</t>
        </is>
      </c>
      <c r="C53" s="89" t="inlineStr">
        <is>
          <t>私立</t>
        </is>
      </c>
      <c r="D53" s="86">
        <f>SUM(I53:L53)-M53</f>
        <v/>
      </c>
      <c r="E53" s="86">
        <f>SUM(N53:Q53)-R53</f>
        <v/>
      </c>
      <c r="F53" s="86">
        <f>SUMIF($I$2:$Q$2,"男",I53:Q53)-S53</f>
        <v/>
      </c>
      <c r="G53" s="86">
        <f>SUMIF($I$2:$Q$2,"女",I53:Q53)-T53</f>
        <v/>
      </c>
      <c r="H53" s="86">
        <f>SUM(S53:T53)-U53</f>
        <v/>
      </c>
      <c r="I53" s="81" t="n">
        <v>214</v>
      </c>
      <c r="J53" s="81" t="n">
        <v>185</v>
      </c>
      <c r="K53" s="81" t="n"/>
      <c r="L53" s="81" t="n"/>
      <c r="M53" s="81" t="n">
        <v>399</v>
      </c>
      <c r="N53" s="81" t="n">
        <v>166</v>
      </c>
      <c r="O53" s="81" t="n">
        <v>37</v>
      </c>
      <c r="P53" s="81" t="n"/>
      <c r="Q53" s="81" t="n"/>
      <c r="R53" s="81" t="n">
        <v>203</v>
      </c>
      <c r="S53" s="81" t="n">
        <v>380</v>
      </c>
      <c r="T53" s="81" t="n">
        <v>222</v>
      </c>
      <c r="U53" s="81" t="n">
        <v>602</v>
      </c>
      <c r="V53" s="84" t="n">
        <v>22.3</v>
      </c>
      <c r="W53" s="83" t="n"/>
      <c r="X53" s="83" t="n"/>
      <c r="Y53" s="83" t="n"/>
      <c r="Z53" s="83" t="n"/>
      <c r="AA53" s="83" t="n"/>
      <c r="AB53" s="83" t="n"/>
      <c r="AC53" s="83" t="n"/>
      <c r="AD53" s="83" t="n"/>
      <c r="AE53" s="83" t="n"/>
      <c r="AF53" s="83" t="n"/>
      <c r="AG53" s="83" t="n"/>
      <c r="AH53" s="83" t="n"/>
      <c r="AI53" s="81" t="n"/>
      <c r="AJ53" s="81" t="n"/>
    </row>
    <row r="54">
      <c r="A54" s="89" t="inlineStr">
        <is>
          <t>本州西區</t>
        </is>
      </c>
      <c r="B54" s="89" t="inlineStr">
        <is>
          <t>奈良</t>
        </is>
      </c>
      <c r="C54" s="89" t="inlineStr">
        <is>
          <t>公立</t>
        </is>
      </c>
      <c r="D54" s="86">
        <f>SUM(I54:L54)-M54</f>
        <v/>
      </c>
      <c r="E54" s="86">
        <f>SUM(N54:Q54)-R54</f>
        <v/>
      </c>
      <c r="F54" s="86">
        <f>SUMIF($I$2:$Q$2,"男",I54:Q54)-S54</f>
        <v/>
      </c>
      <c r="G54" s="86">
        <f>SUMIF($I$2:$Q$2,"女",I54:Q54)-T54</f>
        <v/>
      </c>
      <c r="H54" s="86">
        <f>SUM(S54:T54)-U54</f>
        <v/>
      </c>
      <c r="I54" s="81" t="n">
        <v>24765</v>
      </c>
      <c r="J54" s="81" t="n">
        <v>23767</v>
      </c>
      <c r="K54" s="81" t="n">
        <v>241</v>
      </c>
      <c r="L54" s="81" t="n">
        <v>407</v>
      </c>
      <c r="M54" s="81" t="n">
        <v>49180</v>
      </c>
      <c r="N54" s="81" t="n">
        <v>8834</v>
      </c>
      <c r="O54" s="81" t="n">
        <v>4377</v>
      </c>
      <c r="P54" s="81" t="n">
        <v>43</v>
      </c>
      <c r="Q54" s="81" t="n">
        <v>447</v>
      </c>
      <c r="R54" s="81" t="n">
        <v>13701</v>
      </c>
      <c r="S54" s="81" t="n">
        <v>33883</v>
      </c>
      <c r="T54" s="81" t="n">
        <v>28998</v>
      </c>
      <c r="U54" s="81" t="n">
        <v>62881</v>
      </c>
      <c r="V54" s="84" t="n">
        <v>46.51</v>
      </c>
      <c r="W54" s="83" t="n"/>
      <c r="X54" s="83" t="n"/>
      <c r="Y54" s="83" t="n"/>
      <c r="Z54" s="83" t="n"/>
      <c r="AA54" s="83" t="n"/>
      <c r="AB54" s="83" t="n"/>
      <c r="AC54" s="83" t="n"/>
      <c r="AD54" s="83" t="n"/>
      <c r="AE54" s="83" t="n"/>
      <c r="AF54" s="83" t="n"/>
      <c r="AG54" s="83" t="n"/>
      <c r="AH54" s="83" t="n"/>
      <c r="AI54" s="81" t="n"/>
      <c r="AJ54" s="81" t="n"/>
    </row>
    <row r="55">
      <c r="A55" s="89" t="inlineStr">
        <is>
          <t>本州西區</t>
        </is>
      </c>
      <c r="B55" s="89" t="inlineStr">
        <is>
          <t>和歌山</t>
        </is>
      </c>
      <c r="C55" s="89" t="inlineStr">
        <is>
          <t>公立</t>
        </is>
      </c>
      <c r="D55" s="86">
        <f>SUM(I55:L55)-M55</f>
        <v/>
      </c>
      <c r="E55" s="86">
        <f>SUM(N55:Q55)-R55</f>
        <v/>
      </c>
      <c r="F55" s="86">
        <f>SUMIF($I$2:$Q$2,"男",I55:Q55)-S55</f>
        <v/>
      </c>
      <c r="G55" s="86">
        <f>SUMIF($I$2:$Q$2,"女",I55:Q55)-T55</f>
        <v/>
      </c>
      <c r="H55" s="86">
        <f>SUM(S55:T55)-U55</f>
        <v/>
      </c>
      <c r="I55" s="81" t="n">
        <v>30907</v>
      </c>
      <c r="J55" s="81" t="n">
        <v>27805</v>
      </c>
      <c r="K55" s="81" t="n">
        <v>456</v>
      </c>
      <c r="L55" s="81" t="n">
        <v>147</v>
      </c>
      <c r="M55" s="81" t="n">
        <v>59315</v>
      </c>
      <c r="N55" s="81" t="n">
        <v>10538</v>
      </c>
      <c r="O55" s="81" t="n">
        <v>3987</v>
      </c>
      <c r="P55" s="81" t="n"/>
      <c r="Q55" s="81" t="n">
        <v>15</v>
      </c>
      <c r="R55" s="81" t="n">
        <v>14540</v>
      </c>
      <c r="S55" s="81" t="n">
        <v>41901</v>
      </c>
      <c r="T55" s="81" t="n">
        <v>31954</v>
      </c>
      <c r="U55" s="81" t="n">
        <v>73855</v>
      </c>
      <c r="V55" s="84" t="n">
        <v>48.3</v>
      </c>
      <c r="W55" s="83" t="n"/>
      <c r="X55" s="83" t="n"/>
      <c r="Y55" s="83" t="n"/>
      <c r="Z55" s="83" t="n"/>
      <c r="AA55" s="83" t="n"/>
      <c r="AB55" s="83" t="n"/>
      <c r="AC55" s="83" t="n"/>
      <c r="AD55" s="83" t="n"/>
      <c r="AE55" s="83" t="n"/>
      <c r="AF55" s="83" t="n"/>
      <c r="AG55" s="83" t="n"/>
      <c r="AH55" s="83" t="n"/>
      <c r="AI55" s="81" t="n"/>
      <c r="AJ55" s="81" t="n"/>
    </row>
    <row r="56" customFormat="1" s="6">
      <c r="A56" s="89" t="inlineStr">
        <is>
          <t>本州西區</t>
        </is>
      </c>
      <c r="B56" s="89" t="inlineStr">
        <is>
          <t>和歌山</t>
        </is>
      </c>
      <c r="C56" s="89" t="inlineStr">
        <is>
          <t>私立</t>
        </is>
      </c>
      <c r="D56" s="86">
        <f>SUM(I56:L56)-M56</f>
        <v/>
      </c>
      <c r="E56" s="86">
        <f>SUM(N56:Q56)-R56</f>
        <v/>
      </c>
      <c r="F56" s="86">
        <f>SUMIF($I$2:$Q$2,"男",I56:Q56)-S56</f>
        <v/>
      </c>
      <c r="G56" s="86">
        <f>SUMIF($I$2:$Q$2,"女",I56:Q56)-T56</f>
        <v/>
      </c>
      <c r="H56" s="86">
        <f>SUM(S56:T56)-U56</f>
        <v/>
      </c>
      <c r="I56" s="81" t="n">
        <v>5</v>
      </c>
      <c r="J56" s="81" t="n">
        <v>10</v>
      </c>
      <c r="K56" s="81" t="n"/>
      <c r="L56" s="81" t="n"/>
      <c r="M56" s="81" t="n">
        <v>15</v>
      </c>
      <c r="N56" s="81" t="n">
        <v>54</v>
      </c>
      <c r="O56" s="81" t="n">
        <v>24</v>
      </c>
      <c r="P56" s="81" t="n"/>
      <c r="Q56" s="81" t="n"/>
      <c r="R56" s="81" t="n">
        <v>78</v>
      </c>
      <c r="S56" s="81" t="n">
        <v>59</v>
      </c>
      <c r="T56" s="81" t="n">
        <v>34</v>
      </c>
      <c r="U56" s="81" t="n">
        <v>93</v>
      </c>
      <c r="V56" s="84" t="n">
        <v>31</v>
      </c>
      <c r="W56" s="83" t="n"/>
      <c r="X56" s="83" t="n"/>
      <c r="Y56" s="83" t="n"/>
      <c r="Z56" s="83" t="n"/>
      <c r="AA56" s="83" t="n"/>
      <c r="AB56" s="83" t="n"/>
      <c r="AC56" s="83" t="n"/>
      <c r="AD56" s="83" t="n"/>
      <c r="AE56" s="83" t="n"/>
      <c r="AF56" s="83" t="n"/>
      <c r="AG56" s="83" t="n"/>
      <c r="AH56" s="83" t="n"/>
      <c r="AI56" s="81" t="n"/>
      <c r="AJ56" s="81" t="n"/>
    </row>
    <row r="57" customFormat="1" s="6">
      <c r="A57" s="89" t="inlineStr">
        <is>
          <t>本州西區</t>
        </is>
      </c>
      <c r="B57" s="89" t="inlineStr">
        <is>
          <t>兵庫</t>
        </is>
      </c>
      <c r="C57" s="89" t="inlineStr">
        <is>
          <t>公立</t>
        </is>
      </c>
      <c r="D57" s="86">
        <f>SUM(I57:L57)-M57</f>
        <v/>
      </c>
      <c r="E57" s="86">
        <f>SUM(N57:Q57)-R57</f>
        <v/>
      </c>
      <c r="F57" s="86">
        <f>SUMIF($I$2:$Q$2,"男",I57:Q57)-S57</f>
        <v/>
      </c>
      <c r="G57" s="86">
        <f>SUMIF($I$2:$Q$2,"女",I57:Q57)-T57</f>
        <v/>
      </c>
      <c r="H57" s="86">
        <f>SUM(S57:T57)-U57</f>
        <v/>
      </c>
      <c r="I57" s="81" t="n">
        <v>77993</v>
      </c>
      <c r="J57" s="81" t="n">
        <v>75226</v>
      </c>
      <c r="K57" s="81" t="n">
        <v>177</v>
      </c>
      <c r="L57" s="81" t="n">
        <v>167</v>
      </c>
      <c r="M57" s="81" t="n">
        <v>153563</v>
      </c>
      <c r="N57" s="81" t="n">
        <v>23658</v>
      </c>
      <c r="O57" s="81" t="n">
        <v>11010</v>
      </c>
      <c r="P57" s="81" t="n">
        <v>3</v>
      </c>
      <c r="Q57" s="81" t="n">
        <v>15</v>
      </c>
      <c r="R57" s="81" t="n">
        <v>34686</v>
      </c>
      <c r="S57" s="81" t="n">
        <v>101831</v>
      </c>
      <c r="T57" s="81" t="n">
        <v>86418</v>
      </c>
      <c r="U57" s="81" t="n">
        <v>188249</v>
      </c>
      <c r="V57" s="84" t="n">
        <v>46.16</v>
      </c>
      <c r="W57" s="83" t="n"/>
      <c r="X57" s="83" t="n"/>
      <c r="Y57" s="83" t="n"/>
      <c r="Z57" s="83" t="n"/>
      <c r="AA57" s="83" t="n"/>
      <c r="AB57" s="83" t="n"/>
      <c r="AC57" s="83" t="n"/>
      <c r="AD57" s="83" t="n"/>
      <c r="AE57" s="83" t="n"/>
      <c r="AF57" s="83" t="n"/>
      <c r="AG57" s="83" t="n"/>
      <c r="AH57" s="83" t="n"/>
      <c r="AI57" s="81" t="n"/>
      <c r="AJ57" s="81" t="n"/>
    </row>
    <row r="58" customFormat="1" s="6">
      <c r="A58" s="89" t="inlineStr">
        <is>
          <t>本州西區</t>
        </is>
      </c>
      <c r="B58" s="89" t="inlineStr">
        <is>
          <t>兵庫</t>
        </is>
      </c>
      <c r="C58" s="89" t="inlineStr">
        <is>
          <t>私立</t>
        </is>
      </c>
      <c r="D58" s="86">
        <f>SUM(I58:L58)-M58</f>
        <v/>
      </c>
      <c r="E58" s="86">
        <f>SUM(N58:Q58)-R58</f>
        <v/>
      </c>
      <c r="F58" s="86">
        <f>SUMIF($I$2:$Q$2,"男",I58:Q58)-S58</f>
        <v/>
      </c>
      <c r="G58" s="86">
        <f>SUMIF($I$2:$Q$2,"女",I58:Q58)-T58</f>
        <v/>
      </c>
      <c r="H58" s="86">
        <f>SUM(S58:T58)-U58</f>
        <v/>
      </c>
      <c r="I58" s="81" t="n">
        <v>181</v>
      </c>
      <c r="J58" s="81" t="n">
        <v>207</v>
      </c>
      <c r="K58" s="81" t="n"/>
      <c r="L58" s="81" t="n"/>
      <c r="M58" s="81" t="n">
        <v>388</v>
      </c>
      <c r="N58" s="81" t="n"/>
      <c r="O58" s="81" t="n"/>
      <c r="P58" s="81" t="n"/>
      <c r="Q58" s="81" t="n"/>
      <c r="R58" s="81" t="n"/>
      <c r="S58" s="81" t="n">
        <v>181</v>
      </c>
      <c r="T58" s="81" t="n">
        <v>207</v>
      </c>
      <c r="U58" s="81" t="n">
        <v>388</v>
      </c>
      <c r="V58" s="84" t="n">
        <v>43.11</v>
      </c>
      <c r="W58" s="83" t="n"/>
      <c r="X58" s="83" t="n"/>
      <c r="Y58" s="83" t="n"/>
      <c r="Z58" s="83" t="n"/>
      <c r="AA58" s="83" t="n"/>
      <c r="AB58" s="83" t="n"/>
      <c r="AC58" s="83" t="n"/>
      <c r="AD58" s="83" t="n"/>
      <c r="AE58" s="83" t="n"/>
      <c r="AF58" s="83" t="n"/>
      <c r="AG58" s="83" t="n"/>
      <c r="AH58" s="83" t="n"/>
      <c r="AI58" s="81" t="n"/>
      <c r="AJ58" s="81" t="n"/>
    </row>
    <row r="59" customFormat="1" s="6">
      <c r="A59" s="89" t="inlineStr">
        <is>
          <t>本州西區</t>
        </is>
      </c>
      <c r="B59" s="89" t="inlineStr">
        <is>
          <t>岡山</t>
        </is>
      </c>
      <c r="C59" s="89" t="inlineStr">
        <is>
          <t>公立</t>
        </is>
      </c>
      <c r="D59" s="86">
        <f>SUM(I59:L59)-M59</f>
        <v/>
      </c>
      <c r="E59" s="86">
        <f>SUM(N59:Q59)-R59</f>
        <v/>
      </c>
      <c r="F59" s="86">
        <f>SUMIF($I$2:$Q$2,"男",I59:Q59)-S59</f>
        <v/>
      </c>
      <c r="G59" s="86">
        <f>SUMIF($I$2:$Q$2,"女",I59:Q59)-T59</f>
        <v/>
      </c>
      <c r="H59" s="86">
        <f>SUM(S59:T59)-U59</f>
        <v/>
      </c>
      <c r="I59" s="81" t="n">
        <v>48882</v>
      </c>
      <c r="J59" s="81" t="n">
        <v>43788</v>
      </c>
      <c r="K59" s="81" t="n">
        <v>709</v>
      </c>
      <c r="L59" s="81" t="n">
        <v>514</v>
      </c>
      <c r="M59" s="81" t="n">
        <v>93893</v>
      </c>
      <c r="N59" s="81" t="n">
        <v>21570</v>
      </c>
      <c r="O59" s="81" t="n">
        <v>9960</v>
      </c>
      <c r="P59" s="81" t="n">
        <v>39</v>
      </c>
      <c r="Q59" s="81" t="n">
        <v>84</v>
      </c>
      <c r="R59" s="81" t="n">
        <v>31653</v>
      </c>
      <c r="S59" s="81" t="n">
        <v>71200</v>
      </c>
      <c r="T59" s="81" t="n">
        <v>54346</v>
      </c>
      <c r="U59" s="81" t="n">
        <v>125546</v>
      </c>
      <c r="V59" s="84" t="n">
        <v>47.16</v>
      </c>
      <c r="W59" s="83" t="n"/>
      <c r="X59" s="83" t="n"/>
      <c r="Y59" s="83" t="n"/>
      <c r="Z59" s="83" t="n"/>
      <c r="AA59" s="83" t="n"/>
      <c r="AB59" s="83" t="n"/>
      <c r="AC59" s="83" t="n"/>
      <c r="AD59" s="83" t="n"/>
      <c r="AE59" s="83" t="n"/>
      <c r="AF59" s="83" t="n"/>
      <c r="AG59" s="83" t="n"/>
      <c r="AH59" s="83" t="n"/>
      <c r="AI59" s="81" t="n"/>
      <c r="AJ59" s="81" t="n"/>
    </row>
    <row r="60" customFormat="1" s="6">
      <c r="A60" s="89" t="inlineStr">
        <is>
          <t>本州西區</t>
        </is>
      </c>
      <c r="B60" s="89" t="inlineStr">
        <is>
          <t>岡山</t>
        </is>
      </c>
      <c r="C60" s="89" t="inlineStr">
        <is>
          <t>私立</t>
        </is>
      </c>
      <c r="D60" s="86">
        <f>SUM(I60:L60)-M60</f>
        <v/>
      </c>
      <c r="E60" s="86">
        <f>SUM(N60:Q60)-R60</f>
        <v/>
      </c>
      <c r="F60" s="86">
        <f>SUMIF($I$2:$Q$2,"男",I60:Q60)-S60</f>
        <v/>
      </c>
      <c r="G60" s="86">
        <f>SUMIF($I$2:$Q$2,"女",I60:Q60)-T60</f>
        <v/>
      </c>
      <c r="H60" s="86">
        <f>SUM(S60:T60)-U60</f>
        <v/>
      </c>
      <c r="I60" s="81" t="n">
        <v>116</v>
      </c>
      <c r="J60" s="81" t="n">
        <v>131</v>
      </c>
      <c r="K60" s="81" t="n"/>
      <c r="L60" s="81" t="n"/>
      <c r="M60" s="81" t="n">
        <v>247</v>
      </c>
      <c r="N60" s="81" t="n"/>
      <c r="O60" s="81" t="n">
        <v>15</v>
      </c>
      <c r="P60" s="81" t="n"/>
      <c r="Q60" s="81" t="n"/>
      <c r="R60" s="81" t="n">
        <v>15</v>
      </c>
      <c r="S60" s="81" t="n">
        <v>116</v>
      </c>
      <c r="T60" s="81" t="n">
        <v>146</v>
      </c>
      <c r="U60" s="81" t="n">
        <v>262</v>
      </c>
      <c r="V60" s="84" t="n">
        <v>37.43</v>
      </c>
      <c r="W60" s="83" t="n"/>
      <c r="X60" s="83" t="n"/>
      <c r="Y60" s="83" t="n"/>
      <c r="Z60" s="83" t="n"/>
      <c r="AA60" s="83" t="n"/>
      <c r="AB60" s="83" t="n"/>
      <c r="AC60" s="83" t="n"/>
      <c r="AD60" s="83" t="n"/>
      <c r="AE60" s="83" t="n"/>
      <c r="AF60" s="83" t="n"/>
      <c r="AG60" s="83" t="n"/>
      <c r="AH60" s="83" t="n"/>
      <c r="AI60" s="81" t="n"/>
      <c r="AJ60" s="81" t="n"/>
    </row>
    <row r="61" customFormat="1" s="6">
      <c r="A61" s="89" t="inlineStr">
        <is>
          <t>本州西區</t>
        </is>
      </c>
      <c r="B61" s="89" t="inlineStr">
        <is>
          <t>広島</t>
        </is>
      </c>
      <c r="C61" s="89" t="inlineStr">
        <is>
          <t>公立</t>
        </is>
      </c>
      <c r="D61" s="86">
        <f>SUM(I61:L61)-M61</f>
        <v/>
      </c>
      <c r="E61" s="86">
        <f>SUM(N61:Q61)-R61</f>
        <v/>
      </c>
      <c r="F61" s="86">
        <f>SUMIF($I$2:$Q$2,"男",I61:Q61)-S61</f>
        <v/>
      </c>
      <c r="G61" s="86">
        <f>SUMIF($I$2:$Q$2,"女",I61:Q61)-T61</f>
        <v/>
      </c>
      <c r="H61" s="86">
        <f>SUM(S61:T61)-U61</f>
        <v/>
      </c>
      <c r="I61" s="81" t="n">
        <v>67861</v>
      </c>
      <c r="J61" s="81" t="n">
        <v>62495</v>
      </c>
      <c r="K61" s="81" t="n">
        <v>283</v>
      </c>
      <c r="L61" s="81" t="n">
        <v>177</v>
      </c>
      <c r="M61" s="81" t="n">
        <v>130816</v>
      </c>
      <c r="N61" s="81" t="n">
        <v>23579</v>
      </c>
      <c r="O61" s="81" t="n">
        <v>9931</v>
      </c>
      <c r="P61" s="81" t="n">
        <v>16</v>
      </c>
      <c r="Q61" s="81" t="n">
        <v>198</v>
      </c>
      <c r="R61" s="81" t="n">
        <v>33724</v>
      </c>
      <c r="S61" s="81" t="n">
        <v>91739</v>
      </c>
      <c r="T61" s="81" t="n">
        <v>72801</v>
      </c>
      <c r="U61" s="81" t="n">
        <v>164540</v>
      </c>
      <c r="V61" s="84" t="n">
        <v>54.47</v>
      </c>
      <c r="W61" s="83" t="n"/>
      <c r="X61" s="83" t="n"/>
      <c r="Y61" s="83" t="n"/>
      <c r="Z61" s="83" t="n"/>
      <c r="AA61" s="83" t="n"/>
      <c r="AB61" s="83" t="n"/>
      <c r="AC61" s="83" t="n"/>
      <c r="AD61" s="83" t="n"/>
      <c r="AE61" s="83" t="n"/>
      <c r="AF61" s="83" t="n"/>
      <c r="AG61" s="83" t="n"/>
      <c r="AH61" s="83" t="n"/>
      <c r="AI61" s="81" t="n"/>
      <c r="AJ61" s="81" t="n"/>
    </row>
    <row r="62" customFormat="1" s="6">
      <c r="A62" s="89" t="inlineStr">
        <is>
          <t>本州西區</t>
        </is>
      </c>
      <c r="B62" s="89" t="inlineStr">
        <is>
          <t>広島</t>
        </is>
      </c>
      <c r="C62" s="89" t="inlineStr">
        <is>
          <t>私立</t>
        </is>
      </c>
      <c r="D62" s="86">
        <f>SUM(I62:L62)-M62</f>
        <v/>
      </c>
      <c r="E62" s="86">
        <f>SUM(N62:Q62)-R62</f>
        <v/>
      </c>
      <c r="F62" s="86">
        <f>SUMIF($I$2:$Q$2,"男",I62:Q62)-S62</f>
        <v/>
      </c>
      <c r="G62" s="86">
        <f>SUMIF($I$2:$Q$2,"女",I62:Q62)-T62</f>
        <v/>
      </c>
      <c r="H62" s="86">
        <f>SUM(S62:T62)-U62</f>
        <v/>
      </c>
      <c r="I62" s="81" t="n">
        <v>384</v>
      </c>
      <c r="J62" s="81" t="n">
        <v>276</v>
      </c>
      <c r="K62" s="81" t="n"/>
      <c r="L62" s="81" t="n"/>
      <c r="M62" s="81" t="n">
        <v>660</v>
      </c>
      <c r="N62" s="81" t="n">
        <v>244</v>
      </c>
      <c r="O62" s="81" t="n">
        <v>158</v>
      </c>
      <c r="P62" s="81" t="n"/>
      <c r="Q62" s="81" t="n"/>
      <c r="R62" s="81" t="n">
        <v>402</v>
      </c>
      <c r="S62" s="81" t="n">
        <v>628</v>
      </c>
      <c r="T62" s="81" t="n">
        <v>434</v>
      </c>
      <c r="U62" s="81" t="n">
        <v>1062</v>
      </c>
      <c r="V62" s="84" t="n">
        <v>24.7</v>
      </c>
      <c r="W62" s="83" t="n"/>
      <c r="X62" s="83" t="n"/>
      <c r="Y62" s="83" t="n"/>
      <c r="Z62" s="83" t="n"/>
      <c r="AA62" s="83" t="n"/>
      <c r="AB62" s="83" t="n"/>
      <c r="AC62" s="83" t="n"/>
      <c r="AD62" s="83" t="n"/>
      <c r="AE62" s="83" t="n"/>
      <c r="AF62" s="83" t="n"/>
      <c r="AG62" s="83" t="n"/>
      <c r="AH62" s="83" t="n"/>
      <c r="AI62" s="81" t="n"/>
      <c r="AJ62" s="81" t="n"/>
    </row>
    <row r="63" customFormat="1" s="6">
      <c r="A63" s="89" t="inlineStr">
        <is>
          <t>本州西區</t>
        </is>
      </c>
      <c r="B63" s="89" t="inlineStr">
        <is>
          <t>山口</t>
        </is>
      </c>
      <c r="C63" s="89" t="inlineStr">
        <is>
          <t>公立</t>
        </is>
      </c>
      <c r="D63" s="86">
        <f>SUM(I63:L63)-M63</f>
        <v/>
      </c>
      <c r="E63" s="86">
        <f>SUM(N63:Q63)-R63</f>
        <v/>
      </c>
      <c r="F63" s="86">
        <f>SUMIF($I$2:$Q$2,"男",I63:Q63)-S63</f>
        <v/>
      </c>
      <c r="G63" s="86">
        <f>SUMIF($I$2:$Q$2,"女",I63:Q63)-T63</f>
        <v/>
      </c>
      <c r="H63" s="86">
        <f>SUM(S63:T63)-U63</f>
        <v/>
      </c>
      <c r="I63" s="81" t="n">
        <v>41037</v>
      </c>
      <c r="J63" s="81" t="n">
        <v>38870</v>
      </c>
      <c r="K63" s="81" t="n">
        <v>189</v>
      </c>
      <c r="L63" s="81" t="n">
        <v>110</v>
      </c>
      <c r="M63" s="81" t="n">
        <v>80206</v>
      </c>
      <c r="N63" s="81" t="n">
        <v>18759</v>
      </c>
      <c r="O63" s="81" t="n">
        <v>8016</v>
      </c>
      <c r="P63" s="81" t="n">
        <v>8</v>
      </c>
      <c r="Q63" s="81" t="n">
        <v>112</v>
      </c>
      <c r="R63" s="81" t="n">
        <v>26895</v>
      </c>
      <c r="S63" s="81" t="n">
        <v>59993</v>
      </c>
      <c r="T63" s="81" t="n">
        <v>47108</v>
      </c>
      <c r="U63" s="81" t="n">
        <v>107101</v>
      </c>
      <c r="V63" s="84" t="n">
        <v>42.38</v>
      </c>
      <c r="W63" s="83" t="n"/>
      <c r="X63" s="83" t="n"/>
      <c r="Y63" s="83" t="n"/>
      <c r="Z63" s="83" t="n"/>
      <c r="AA63" s="83" t="n"/>
      <c r="AB63" s="83" t="n"/>
      <c r="AC63" s="83" t="n"/>
      <c r="AD63" s="83" t="n"/>
      <c r="AE63" s="83" t="n"/>
      <c r="AF63" s="83" t="n"/>
      <c r="AG63" s="83" t="n"/>
      <c r="AH63" s="83" t="n"/>
      <c r="AI63" s="81" t="n"/>
      <c r="AJ63" s="81" t="n"/>
    </row>
    <row r="64" customFormat="1" s="6">
      <c r="A64" s="89" t="inlineStr">
        <is>
          <t>本州西區</t>
        </is>
      </c>
      <c r="B64" s="89" t="inlineStr">
        <is>
          <t>山口</t>
        </is>
      </c>
      <c r="C64" s="89" t="inlineStr">
        <is>
          <t>私立</t>
        </is>
      </c>
      <c r="D64" s="86">
        <f>SUM(I64:L64)-M64</f>
        <v/>
      </c>
      <c r="E64" s="86">
        <f>SUM(N64:Q64)-R64</f>
        <v/>
      </c>
      <c r="F64" s="86">
        <f>SUMIF($I$2:$Q$2,"男",I64:Q64)-S64</f>
        <v/>
      </c>
      <c r="G64" s="86">
        <f>SUMIF($I$2:$Q$2,"女",I64:Q64)-T64</f>
        <v/>
      </c>
      <c r="H64" s="86">
        <f>SUM(S64:T64)-U64</f>
        <v/>
      </c>
      <c r="I64" s="81" t="n">
        <v>42</v>
      </c>
      <c r="J64" s="81" t="n">
        <v>43</v>
      </c>
      <c r="K64" s="81" t="n"/>
      <c r="L64" s="81" t="n"/>
      <c r="M64" s="81" t="n">
        <v>85</v>
      </c>
      <c r="N64" s="81" t="n"/>
      <c r="O64" s="81" t="n"/>
      <c r="P64" s="81" t="n"/>
      <c r="Q64" s="81" t="n"/>
      <c r="R64" s="81" t="n"/>
      <c r="S64" s="81" t="n">
        <v>42</v>
      </c>
      <c r="T64" s="81" t="n">
        <v>43</v>
      </c>
      <c r="U64" s="81" t="n">
        <v>85</v>
      </c>
      <c r="V64" s="84" t="n">
        <v>42.5</v>
      </c>
      <c r="W64" s="83" t="n"/>
      <c r="X64" s="83" t="n"/>
      <c r="Y64" s="83" t="n"/>
      <c r="Z64" s="83" t="n"/>
      <c r="AA64" s="83" t="n"/>
      <c r="AB64" s="83" t="n"/>
      <c r="AC64" s="83" t="n"/>
      <c r="AD64" s="83" t="n"/>
      <c r="AE64" s="83" t="n"/>
      <c r="AF64" s="83" t="n"/>
      <c r="AG64" s="83" t="n"/>
      <c r="AH64" s="83" t="n"/>
      <c r="AI64" s="81" t="n"/>
      <c r="AJ64" s="81" t="n"/>
    </row>
    <row r="65" customFormat="1" s="6">
      <c r="A65" s="89" t="inlineStr">
        <is>
          <t>本州西區</t>
        </is>
      </c>
      <c r="B65" s="89" t="inlineStr">
        <is>
          <t>島根</t>
        </is>
      </c>
      <c r="C65" s="89" t="inlineStr">
        <is>
          <t>公立</t>
        </is>
      </c>
      <c r="D65" s="86">
        <f>SUM(I65:L65)-M65</f>
        <v/>
      </c>
      <c r="E65" s="86">
        <f>SUM(N65:Q65)-R65</f>
        <v/>
      </c>
      <c r="F65" s="86">
        <f>SUMIF($I$2:$Q$2,"男",I65:Q65)-S65</f>
        <v/>
      </c>
      <c r="G65" s="86">
        <f>SUMIF($I$2:$Q$2,"女",I65:Q65)-T65</f>
        <v/>
      </c>
      <c r="H65" s="86">
        <f>SUM(S65:T65)-U65</f>
        <v/>
      </c>
      <c r="I65" s="81" t="n">
        <v>29136</v>
      </c>
      <c r="J65" s="81" t="n">
        <v>28240</v>
      </c>
      <c r="K65" s="81" t="n">
        <v>296</v>
      </c>
      <c r="L65" s="81" t="n">
        <v>401</v>
      </c>
      <c r="M65" s="81" t="n">
        <v>58073</v>
      </c>
      <c r="N65" s="81" t="n">
        <v>8890</v>
      </c>
      <c r="O65" s="81" t="n">
        <v>2729</v>
      </c>
      <c r="P65" s="89" t="n">
        <v>12</v>
      </c>
      <c r="Q65" s="89" t="n">
        <v>25</v>
      </c>
      <c r="R65" s="81" t="n">
        <v>11656</v>
      </c>
      <c r="S65" s="81" t="n">
        <v>38334</v>
      </c>
      <c r="T65" s="81" t="n">
        <v>31395</v>
      </c>
      <c r="U65" s="81" t="n">
        <v>69729</v>
      </c>
      <c r="V65" s="84" t="n">
        <v>41.68</v>
      </c>
      <c r="W65" s="83" t="n"/>
      <c r="X65" s="83" t="n"/>
      <c r="Y65" s="83" t="n"/>
      <c r="Z65" s="83" t="n"/>
      <c r="AA65" s="83" t="n"/>
      <c r="AB65" s="83" t="n"/>
      <c r="AC65" s="83" t="n"/>
      <c r="AD65" s="83" t="n"/>
      <c r="AE65" s="83" t="n"/>
      <c r="AF65" s="83" t="n"/>
      <c r="AG65" s="83" t="n"/>
      <c r="AH65" s="83" t="n"/>
      <c r="AI65" s="81" t="n"/>
      <c r="AJ65" s="81" t="n"/>
    </row>
    <row r="66">
      <c r="A66" s="89" t="inlineStr">
        <is>
          <t>本州西區</t>
        </is>
      </c>
      <c r="B66" s="89" t="inlineStr">
        <is>
          <t>島根</t>
        </is>
      </c>
      <c r="C66" s="89" t="inlineStr">
        <is>
          <t>私立</t>
        </is>
      </c>
      <c r="D66" s="86">
        <f>SUM(I66:L66)-M66</f>
        <v/>
      </c>
      <c r="E66" s="86">
        <f>SUM(N66:Q66)-R66</f>
        <v/>
      </c>
      <c r="F66" s="86">
        <f>SUMIF($I$2:$Q$2,"男",I66:Q66)-S66</f>
        <v/>
      </c>
      <c r="G66" s="86">
        <f>SUMIF($I$2:$Q$2,"女",I66:Q66)-T66</f>
        <v/>
      </c>
      <c r="H66" s="86">
        <f>SUM(S66:T66)-U66</f>
        <v/>
      </c>
      <c r="I66" s="81" t="n">
        <v>77</v>
      </c>
      <c r="J66" s="81" t="n">
        <v>67</v>
      </c>
      <c r="K66" s="81" t="n"/>
      <c r="L66" s="81" t="n"/>
      <c r="M66" s="81" t="n">
        <v>144</v>
      </c>
      <c r="N66" s="81" t="n"/>
      <c r="O66" s="81" t="n"/>
      <c r="P66" s="81" t="n"/>
      <c r="Q66" s="81" t="n"/>
      <c r="R66" s="81" t="n"/>
      <c r="S66" s="81" t="n">
        <v>77</v>
      </c>
      <c r="T66" s="81" t="n">
        <v>67</v>
      </c>
      <c r="U66" s="81" t="n">
        <v>144</v>
      </c>
      <c r="V66" s="84" t="n">
        <v>36</v>
      </c>
      <c r="W66" s="83" t="n"/>
      <c r="X66" s="83" t="n"/>
      <c r="Y66" s="83" t="n"/>
      <c r="Z66" s="83" t="n"/>
      <c r="AA66" s="83" t="n"/>
      <c r="AB66" s="83" t="n"/>
      <c r="AC66" s="83" t="n"/>
      <c r="AD66" s="83" t="n"/>
      <c r="AE66" s="83" t="n"/>
      <c r="AF66" s="83" t="n"/>
      <c r="AG66" s="83" t="n"/>
      <c r="AH66" s="83" t="n"/>
      <c r="AI66" s="81" t="n"/>
      <c r="AJ66" s="81" t="n"/>
    </row>
    <row r="67">
      <c r="A67" s="89" t="inlineStr">
        <is>
          <t>本州西區</t>
        </is>
      </c>
      <c r="B67" s="89" t="inlineStr">
        <is>
          <t>鳥取</t>
        </is>
      </c>
      <c r="C67" s="89" t="inlineStr">
        <is>
          <t>公立</t>
        </is>
      </c>
      <c r="D67" s="86">
        <f>SUM(I67:L67)-M67</f>
        <v/>
      </c>
      <c r="E67" s="86">
        <f>SUM(N67:Q67)-R67</f>
        <v/>
      </c>
      <c r="F67" s="86">
        <f>SUMIF($I$2:$Q$2,"男",I67:Q67)-S67</f>
        <v/>
      </c>
      <c r="G67" s="86">
        <f>SUMIF($I$2:$Q$2,"女",I67:Q67)-T67</f>
        <v/>
      </c>
      <c r="H67" s="86">
        <f>SUM(S67:T67)-U67</f>
        <v/>
      </c>
      <c r="I67" s="81" t="n">
        <v>17192</v>
      </c>
      <c r="J67" s="81" t="n">
        <v>16268</v>
      </c>
      <c r="K67" s="81" t="n">
        <v>68</v>
      </c>
      <c r="L67" s="81" t="n">
        <v>6</v>
      </c>
      <c r="M67" s="81" t="n">
        <v>33534</v>
      </c>
      <c r="N67" s="81" t="n">
        <v>7658</v>
      </c>
      <c r="O67" s="81" t="n">
        <v>2181</v>
      </c>
      <c r="P67" s="81" t="n">
        <v>20</v>
      </c>
      <c r="Q67" s="81" t="n"/>
      <c r="R67" s="81" t="n">
        <v>9859</v>
      </c>
      <c r="S67" s="81" t="n">
        <v>24938</v>
      </c>
      <c r="T67" s="81" t="n">
        <v>18455</v>
      </c>
      <c r="U67" s="81" t="n">
        <v>43393</v>
      </c>
      <c r="V67" s="84" t="n">
        <v>45.15</v>
      </c>
      <c r="W67" s="83" t="n"/>
      <c r="X67" s="83" t="n"/>
      <c r="Y67" s="83" t="n"/>
      <c r="Z67" s="83" t="n"/>
      <c r="AA67" s="83" t="n"/>
      <c r="AB67" s="83" t="n"/>
      <c r="AC67" s="83" t="n"/>
      <c r="AD67" s="83" t="n"/>
      <c r="AE67" s="83" t="n"/>
      <c r="AF67" s="83" t="n"/>
      <c r="AG67" s="83" t="n"/>
      <c r="AH67" s="83" t="n"/>
      <c r="AI67" s="81" t="n"/>
      <c r="AJ67" s="81" t="n"/>
    </row>
    <row r="68">
      <c r="A68" s="89" t="inlineStr">
        <is>
          <t>本州西區</t>
        </is>
      </c>
      <c r="B68" s="89" t="inlineStr">
        <is>
          <t>計</t>
        </is>
      </c>
      <c r="C68" s="89" t="inlineStr">
        <is>
          <t>公立</t>
        </is>
      </c>
      <c r="D68" s="86">
        <f>SUM(I68:L68)-M68</f>
        <v/>
      </c>
      <c r="E68" s="86">
        <f>SUM(N68:Q68)-R68</f>
        <v/>
      </c>
      <c r="F68" s="86">
        <f>SUMIF($I$2:$Q$2,"男",I68:Q68)-S68</f>
        <v/>
      </c>
      <c r="G68" s="86">
        <f>SUMIF($I$2:$Q$2,"女",I68:Q68)-T68</f>
        <v/>
      </c>
      <c r="H68" s="86">
        <f>SUM(S68:T68)-U68</f>
        <v/>
      </c>
      <c r="I68" s="81" t="n">
        <v>434988</v>
      </c>
      <c r="J68" s="81" t="n">
        <v>404349</v>
      </c>
      <c r="K68" s="81" t="n">
        <v>2661</v>
      </c>
      <c r="L68" s="81" t="n">
        <v>2203</v>
      </c>
      <c r="M68" s="81" t="n">
        <v>844201</v>
      </c>
      <c r="N68" s="81" t="n">
        <v>156660</v>
      </c>
      <c r="O68" s="81" t="n">
        <v>69350</v>
      </c>
      <c r="P68" s="81" t="n">
        <v>152</v>
      </c>
      <c r="Q68" s="81" t="n">
        <v>1050</v>
      </c>
      <c r="R68" s="81" t="n">
        <v>227212</v>
      </c>
      <c r="S68" s="81" t="n">
        <v>594461</v>
      </c>
      <c r="T68" s="81" t="n">
        <v>476952</v>
      </c>
      <c r="U68" s="81" t="n">
        <v>1071413</v>
      </c>
      <c r="V68" s="84" t="n">
        <v>45.99</v>
      </c>
      <c r="W68" s="83" t="n"/>
      <c r="X68" s="83" t="n"/>
      <c r="Y68" s="83" t="n"/>
      <c r="Z68" s="83" t="n"/>
      <c r="AA68" s="83" t="n"/>
      <c r="AB68" s="83" t="n"/>
      <c r="AC68" s="83" t="n"/>
      <c r="AD68" s="83" t="n"/>
      <c r="AE68" s="83" t="n"/>
      <c r="AF68" s="83" t="n"/>
      <c r="AG68" s="83" t="n"/>
      <c r="AH68" s="83" t="n"/>
      <c r="AI68" s="81" t="n"/>
      <c r="AJ68" s="81" t="n"/>
    </row>
    <row r="69">
      <c r="A69" s="89" t="inlineStr">
        <is>
          <t>本州西區</t>
        </is>
      </c>
      <c r="B69" s="89" t="inlineStr">
        <is>
          <t>計</t>
        </is>
      </c>
      <c r="C69" s="89" t="inlineStr">
        <is>
          <t>私立</t>
        </is>
      </c>
      <c r="D69" s="86">
        <f>SUM(I69:L69)-M69</f>
        <v/>
      </c>
      <c r="E69" s="86">
        <f>SUM(N69:Q69)-R69</f>
        <v/>
      </c>
      <c r="F69" s="86">
        <f>SUMIF($I$2:$Q$2,"男",I69:Q69)-S69</f>
        <v/>
      </c>
      <c r="G69" s="86">
        <f>SUMIF($I$2:$Q$2,"女",I69:Q69)-T69</f>
        <v/>
      </c>
      <c r="H69" s="86">
        <f>SUM(S69:T69)-U69</f>
        <v/>
      </c>
      <c r="I69" s="81" t="n">
        <v>1019</v>
      </c>
      <c r="J69" s="81" t="n">
        <v>919</v>
      </c>
      <c r="K69" s="81" t="n"/>
      <c r="L69" s="81" t="n"/>
      <c r="M69" s="81" t="n">
        <v>1938</v>
      </c>
      <c r="N69" s="81" t="n">
        <v>464</v>
      </c>
      <c r="O69" s="81" t="n">
        <v>234</v>
      </c>
      <c r="P69" s="81" t="n"/>
      <c r="Q69" s="81" t="n"/>
      <c r="R69" s="81" t="n">
        <v>698</v>
      </c>
      <c r="S69" s="81" t="n">
        <v>1483</v>
      </c>
      <c r="T69" s="81" t="n">
        <v>1153</v>
      </c>
      <c r="U69" s="81" t="n">
        <v>2636</v>
      </c>
      <c r="V69" s="84" t="n">
        <v>27.75</v>
      </c>
      <c r="W69" s="83" t="n"/>
      <c r="X69" s="83" t="n"/>
      <c r="Y69" s="83" t="n"/>
      <c r="Z69" s="83" t="n"/>
      <c r="AA69" s="83" t="n"/>
      <c r="AB69" s="83" t="n"/>
      <c r="AC69" s="83" t="n"/>
      <c r="AD69" s="83" t="n"/>
      <c r="AE69" s="83" t="n"/>
      <c r="AF69" s="83" t="n"/>
      <c r="AG69" s="83" t="n"/>
      <c r="AH69" s="83" t="n"/>
      <c r="AI69" s="81" t="n"/>
      <c r="AJ69" s="81" t="n"/>
    </row>
    <row r="70">
      <c r="A70" s="89" t="inlineStr">
        <is>
          <t>四國區</t>
        </is>
      </c>
      <c r="B70" s="89" t="inlineStr">
        <is>
          <t>徳島</t>
        </is>
      </c>
      <c r="C70" s="89" t="inlineStr">
        <is>
          <t>公立</t>
        </is>
      </c>
      <c r="D70" s="86">
        <f>SUM(I70:L70)-M70</f>
        <v/>
      </c>
      <c r="E70" s="86">
        <f>SUM(N70:Q70)-R70</f>
        <v/>
      </c>
      <c r="F70" s="86">
        <f>SUMIF($I$2:$Q$2,"男",I70:Q70)-S70</f>
        <v/>
      </c>
      <c r="G70" s="86">
        <f>SUMIF($I$2:$Q$2,"女",I70:Q70)-T70</f>
        <v/>
      </c>
      <c r="H70" s="86">
        <f>SUM(S70:T70)-U70</f>
        <v/>
      </c>
      <c r="I70" s="81" t="n">
        <v>29553</v>
      </c>
      <c r="J70" s="81" t="n">
        <v>27895</v>
      </c>
      <c r="K70" s="81" t="n">
        <v>212</v>
      </c>
      <c r="L70" s="81" t="n">
        <v>96</v>
      </c>
      <c r="M70" s="81" t="n">
        <v>57756</v>
      </c>
      <c r="N70" s="81" t="n">
        <v>11036</v>
      </c>
      <c r="O70" s="81" t="n">
        <v>3073</v>
      </c>
      <c r="P70" s="81" t="n">
        <v>18</v>
      </c>
      <c r="Q70" s="81" t="n"/>
      <c r="R70" s="81" t="n">
        <v>14127</v>
      </c>
      <c r="S70" s="81" t="n">
        <v>40819</v>
      </c>
      <c r="T70" s="81" t="n">
        <v>31064</v>
      </c>
      <c r="U70" s="81" t="n">
        <v>71883</v>
      </c>
      <c r="V70" s="84" t="n">
        <v>48.57</v>
      </c>
      <c r="W70" s="83" t="n"/>
      <c r="X70" s="83" t="n"/>
      <c r="Y70" s="83" t="n"/>
      <c r="Z70" s="83" t="n"/>
      <c r="AA70" s="83" t="n"/>
      <c r="AB70" s="83" t="n"/>
      <c r="AC70" s="83" t="n"/>
      <c r="AD70" s="83" t="n"/>
      <c r="AE70" s="83" t="n"/>
      <c r="AF70" s="83" t="n"/>
      <c r="AG70" s="83" t="n"/>
      <c r="AH70" s="83" t="n"/>
      <c r="AI70" s="81" t="n"/>
      <c r="AJ70" s="81" t="n"/>
    </row>
    <row r="71">
      <c r="A71" s="89" t="inlineStr">
        <is>
          <t>四國區</t>
        </is>
      </c>
      <c r="B71" s="89" t="inlineStr">
        <is>
          <t>香川</t>
        </is>
      </c>
      <c r="C71" s="89" t="inlineStr">
        <is>
          <t>公立</t>
        </is>
      </c>
      <c r="D71" s="86">
        <f>SUM(I71:L71)-M71</f>
        <v/>
      </c>
      <c r="E71" s="86">
        <f>SUM(N71:Q71)-R71</f>
        <v/>
      </c>
      <c r="F71" s="86">
        <f>SUMIF($I$2:$Q$2,"男",I71:Q71)-S71</f>
        <v/>
      </c>
      <c r="G71" s="86">
        <f>SUMIF($I$2:$Q$2,"女",I71:Q71)-T71</f>
        <v/>
      </c>
      <c r="H71" s="86">
        <f>SUM(S71:T71)-U71</f>
        <v/>
      </c>
      <c r="I71" s="81" t="n">
        <v>29474</v>
      </c>
      <c r="J71" s="81" t="n">
        <v>27821</v>
      </c>
      <c r="K71" s="81" t="n">
        <v>180</v>
      </c>
      <c r="L71" s="81" t="n">
        <v>667</v>
      </c>
      <c r="M71" s="81" t="n">
        <v>58142</v>
      </c>
      <c r="N71" s="81" t="n">
        <v>9685</v>
      </c>
      <c r="O71" s="81" t="n">
        <v>4054</v>
      </c>
      <c r="P71" s="81" t="n">
        <v>21</v>
      </c>
      <c r="Q71" s="81" t="n">
        <v>9</v>
      </c>
      <c r="R71" s="81" t="n">
        <v>13769</v>
      </c>
      <c r="S71" s="81" t="n">
        <v>39360</v>
      </c>
      <c r="T71" s="81" t="n">
        <v>32551</v>
      </c>
      <c r="U71" s="81" t="n">
        <v>71911</v>
      </c>
      <c r="V71" s="84" t="n">
        <v>47.34</v>
      </c>
      <c r="W71" s="83" t="n"/>
      <c r="X71" s="83" t="n"/>
      <c r="Y71" s="83" t="n"/>
      <c r="Z71" s="83" t="n"/>
      <c r="AA71" s="83" t="n"/>
      <c r="AB71" s="83" t="n"/>
      <c r="AC71" s="83" t="n"/>
      <c r="AD71" s="83" t="n"/>
      <c r="AE71" s="83" t="n"/>
      <c r="AF71" s="83" t="n"/>
      <c r="AG71" s="83" t="n"/>
      <c r="AH71" s="83" t="n"/>
      <c r="AI71" s="81" t="n"/>
      <c r="AJ71" s="81" t="n"/>
    </row>
    <row r="72">
      <c r="A72" s="89" t="inlineStr">
        <is>
          <t>四國區</t>
        </is>
      </c>
      <c r="B72" s="89" t="inlineStr">
        <is>
          <t>愛媛</t>
        </is>
      </c>
      <c r="C72" s="89" t="inlineStr">
        <is>
          <t>公立</t>
        </is>
      </c>
      <c r="D72" s="86">
        <f>SUM(I72:L72)-M72</f>
        <v/>
      </c>
      <c r="E72" s="86">
        <f>SUM(N72:Q72)-R72</f>
        <v/>
      </c>
      <c r="F72" s="86">
        <f>SUMIF($I$2:$Q$2,"男",I72:Q72)-S72</f>
        <v/>
      </c>
      <c r="G72" s="86">
        <f>SUMIF($I$2:$Q$2,"女",I72:Q72)-T72</f>
        <v/>
      </c>
      <c r="H72" s="86">
        <f>SUM(S72:T72)-U72</f>
        <v/>
      </c>
      <c r="I72" s="81" t="n">
        <v>43597</v>
      </c>
      <c r="J72" s="81" t="n">
        <v>41255</v>
      </c>
      <c r="K72" s="81" t="n">
        <v>704</v>
      </c>
      <c r="L72" s="81" t="n">
        <v>442</v>
      </c>
      <c r="M72" s="81" t="n">
        <v>85998</v>
      </c>
      <c r="N72" s="81" t="n">
        <v>11127</v>
      </c>
      <c r="O72" s="81" t="n">
        <v>4589</v>
      </c>
      <c r="P72" s="89" t="n">
        <v>5</v>
      </c>
      <c r="Q72" s="89" t="n">
        <v>102</v>
      </c>
      <c r="R72" s="81" t="n">
        <v>15823</v>
      </c>
      <c r="S72" s="81" t="n">
        <v>55433</v>
      </c>
      <c r="T72" s="81" t="n">
        <v>46388</v>
      </c>
      <c r="U72" s="81" t="n">
        <v>101821</v>
      </c>
      <c r="V72" s="84" t="n">
        <v>46.9</v>
      </c>
      <c r="W72" s="83" t="n"/>
      <c r="X72" s="83" t="n"/>
      <c r="Y72" s="83" t="n"/>
      <c r="Z72" s="83" t="n"/>
      <c r="AA72" s="83" t="n"/>
      <c r="AB72" s="83" t="n"/>
      <c r="AC72" s="83" t="n"/>
      <c r="AD72" s="83" t="n"/>
      <c r="AE72" s="83" t="n"/>
      <c r="AF72" s="83" t="n"/>
      <c r="AG72" s="83" t="n"/>
      <c r="AH72" s="83" t="n"/>
      <c r="AI72" s="81" t="n"/>
      <c r="AJ72" s="81" t="n"/>
    </row>
    <row r="73">
      <c r="A73" s="89" t="inlineStr">
        <is>
          <t>四國區</t>
        </is>
      </c>
      <c r="B73" s="89" t="inlineStr">
        <is>
          <t>愛媛</t>
        </is>
      </c>
      <c r="C73" s="89" t="inlineStr">
        <is>
          <t>私立</t>
        </is>
      </c>
      <c r="D73" s="86">
        <f>SUM(I73:L73)-M73</f>
        <v/>
      </c>
      <c r="E73" s="86">
        <f>SUM(N73:Q73)-R73</f>
        <v/>
      </c>
      <c r="F73" s="86">
        <f>SUMIF($I$2:$Q$2,"男",I73:Q73)-S73</f>
        <v/>
      </c>
      <c r="G73" s="86">
        <f>SUMIF($I$2:$Q$2,"女",I73:Q73)-T73</f>
        <v/>
      </c>
      <c r="H73" s="86">
        <f>SUM(S73:T73)-U73</f>
        <v/>
      </c>
      <c r="I73" s="81" t="n">
        <v>255</v>
      </c>
      <c r="J73" s="81" t="n">
        <v>201</v>
      </c>
      <c r="K73" s="81" t="n"/>
      <c r="L73" s="81" t="n"/>
      <c r="M73" s="81" t="n">
        <v>456</v>
      </c>
      <c r="N73" s="81" t="n">
        <v>130</v>
      </c>
      <c r="O73" s="81" t="n">
        <v>55</v>
      </c>
      <c r="P73" s="81" t="n"/>
      <c r="Q73" s="81" t="n"/>
      <c r="R73" s="81" t="n">
        <v>185</v>
      </c>
      <c r="S73" s="81" t="n">
        <v>385</v>
      </c>
      <c r="T73" s="81" t="n">
        <v>256</v>
      </c>
      <c r="U73" s="81" t="n">
        <v>641</v>
      </c>
      <c r="V73" s="84" t="n">
        <v>25.64</v>
      </c>
      <c r="W73" s="83" t="n"/>
      <c r="X73" s="83" t="n"/>
      <c r="Y73" s="83" t="n"/>
      <c r="Z73" s="83" t="n"/>
      <c r="AA73" s="83" t="n"/>
      <c r="AB73" s="83" t="n"/>
      <c r="AC73" s="83" t="n"/>
      <c r="AD73" s="83" t="n"/>
      <c r="AE73" s="83" t="n"/>
      <c r="AF73" s="83" t="n"/>
      <c r="AG73" s="83" t="n"/>
      <c r="AH73" s="83" t="n"/>
      <c r="AI73" s="81" t="n"/>
      <c r="AJ73" s="81" t="n"/>
    </row>
    <row r="74">
      <c r="A74" s="89" t="inlineStr">
        <is>
          <t>四國區</t>
        </is>
      </c>
      <c r="B74" s="89" t="inlineStr">
        <is>
          <t>高知</t>
        </is>
      </c>
      <c r="C74" s="89" t="inlineStr">
        <is>
          <t>公立</t>
        </is>
      </c>
      <c r="D74" s="86">
        <f>SUM(I74:L74)-M74</f>
        <v/>
      </c>
      <c r="E74" s="86">
        <f>SUM(N74:Q74)-R74</f>
        <v/>
      </c>
      <c r="F74" s="86">
        <f>SUMIF($I$2:$Q$2,"男",I74:Q74)-S74</f>
        <v/>
      </c>
      <c r="G74" s="86">
        <f>SUMIF($I$2:$Q$2,"女",I74:Q74)-T74</f>
        <v/>
      </c>
      <c r="H74" s="86">
        <f>SUM(S74:T74)-U74</f>
        <v/>
      </c>
      <c r="I74" s="81" t="n">
        <v>29656</v>
      </c>
      <c r="J74" s="81" t="n">
        <v>27239</v>
      </c>
      <c r="K74" s="81" t="n">
        <v>224</v>
      </c>
      <c r="L74" s="81" t="n">
        <v>75</v>
      </c>
      <c r="M74" s="81" t="n">
        <v>57194</v>
      </c>
      <c r="N74" s="81" t="n">
        <v>7306</v>
      </c>
      <c r="O74" s="81" t="n">
        <v>2784</v>
      </c>
      <c r="P74" s="89" t="n">
        <v>9</v>
      </c>
      <c r="Q74" s="89" t="n">
        <v>74</v>
      </c>
      <c r="R74" s="81" t="n">
        <v>10173</v>
      </c>
      <c r="S74" s="81" t="n">
        <v>37195</v>
      </c>
      <c r="T74" s="81" t="n">
        <v>30172</v>
      </c>
      <c r="U74" s="81" t="n">
        <v>67367</v>
      </c>
      <c r="V74" s="84" t="n">
        <v>46.46</v>
      </c>
      <c r="W74" s="83" t="n"/>
      <c r="X74" s="83" t="n"/>
      <c r="Y74" s="83" t="n"/>
      <c r="Z74" s="83" t="n"/>
      <c r="AA74" s="83" t="n"/>
      <c r="AB74" s="83" t="n"/>
      <c r="AC74" s="83" t="n"/>
      <c r="AD74" s="83" t="n"/>
      <c r="AE74" s="83" t="n"/>
      <c r="AF74" s="83" t="n"/>
      <c r="AG74" s="83" t="n"/>
      <c r="AH74" s="83" t="n"/>
      <c r="AI74" s="81" t="n"/>
      <c r="AJ74" s="81" t="n"/>
    </row>
    <row r="75">
      <c r="A75" s="89" t="inlineStr">
        <is>
          <t>四國區</t>
        </is>
      </c>
      <c r="B75" s="89" t="inlineStr">
        <is>
          <t>高知</t>
        </is>
      </c>
      <c r="C75" s="89" t="inlineStr">
        <is>
          <t>私立</t>
        </is>
      </c>
      <c r="D75" s="86">
        <f>SUM(I75:L75)-M75</f>
        <v/>
      </c>
      <c r="E75" s="86">
        <f>SUM(N75:Q75)-R75</f>
        <v/>
      </c>
      <c r="F75" s="86">
        <f>SUMIF($I$2:$Q$2,"男",I75:Q75)-S75</f>
        <v/>
      </c>
      <c r="G75" s="86">
        <f>SUMIF($I$2:$Q$2,"女",I75:Q75)-T75</f>
        <v/>
      </c>
      <c r="H75" s="86">
        <f>SUM(S75:T75)-U75</f>
        <v/>
      </c>
      <c r="I75" s="81" t="n">
        <v>22</v>
      </c>
      <c r="J75" s="81" t="n">
        <v>19</v>
      </c>
      <c r="K75" s="81" t="n"/>
      <c r="L75" s="81" t="n"/>
      <c r="M75" s="81" t="n">
        <v>41</v>
      </c>
      <c r="N75" s="81" t="n">
        <v>25</v>
      </c>
      <c r="O75" s="81" t="n">
        <v>7</v>
      </c>
      <c r="P75" s="81" t="n"/>
      <c r="Q75" s="81" t="n"/>
      <c r="R75" s="81" t="n">
        <v>32</v>
      </c>
      <c r="S75" s="81" t="n">
        <v>47</v>
      </c>
      <c r="T75" s="81" t="n">
        <v>26</v>
      </c>
      <c r="U75" s="81" t="n">
        <v>73</v>
      </c>
      <c r="V75" s="84" t="n">
        <v>24.33</v>
      </c>
      <c r="W75" s="83" t="n"/>
      <c r="X75" s="83" t="n"/>
      <c r="Y75" s="83" t="n"/>
      <c r="Z75" s="83" t="n"/>
      <c r="AA75" s="83" t="n"/>
      <c r="AB75" s="83" t="n"/>
      <c r="AC75" s="83" t="n"/>
      <c r="AD75" s="83" t="n"/>
      <c r="AE75" s="83" t="n"/>
      <c r="AF75" s="83" t="n"/>
      <c r="AG75" s="83" t="n"/>
      <c r="AH75" s="83" t="n"/>
      <c r="AI75" s="81" t="n"/>
      <c r="AJ75" s="81" t="n"/>
    </row>
    <row r="76">
      <c r="A76" s="89" t="inlineStr">
        <is>
          <t>四國區</t>
        </is>
      </c>
      <c r="B76" s="89" t="inlineStr">
        <is>
          <t>計</t>
        </is>
      </c>
      <c r="C76" s="89" t="inlineStr">
        <is>
          <t>公立</t>
        </is>
      </c>
      <c r="D76" s="86">
        <f>SUM(I76:L76)-M76</f>
        <v/>
      </c>
      <c r="E76" s="86">
        <f>SUM(N76:Q76)-R76</f>
        <v/>
      </c>
      <c r="F76" s="86">
        <f>SUMIF($I$2:$Q$2,"男",I76:Q76)-S76</f>
        <v/>
      </c>
      <c r="G76" s="86">
        <f>SUMIF($I$2:$Q$2,"女",I76:Q76)-T76</f>
        <v/>
      </c>
      <c r="H76" s="86">
        <f>SUM(S76:T76)-U76</f>
        <v/>
      </c>
      <c r="I76" s="81" t="n">
        <v>132280</v>
      </c>
      <c r="J76" s="81" t="n">
        <v>124210</v>
      </c>
      <c r="K76" s="81" t="n">
        <v>1320</v>
      </c>
      <c r="L76" s="81" t="n">
        <v>1280</v>
      </c>
      <c r="M76" s="81" t="n">
        <v>259090</v>
      </c>
      <c r="N76" s="81" t="n">
        <v>39154</v>
      </c>
      <c r="O76" s="81" t="n">
        <v>14500</v>
      </c>
      <c r="P76" s="81" t="n">
        <v>53</v>
      </c>
      <c r="Q76" s="81" t="n">
        <v>185</v>
      </c>
      <c r="R76" s="81" t="n">
        <v>53892</v>
      </c>
      <c r="S76" s="81" t="n">
        <v>172807</v>
      </c>
      <c r="T76" s="81" t="n">
        <v>140175</v>
      </c>
      <c r="U76" s="81" t="n">
        <v>312982</v>
      </c>
      <c r="V76" s="84" t="n">
        <v>47.28</v>
      </c>
      <c r="W76" s="83" t="n"/>
      <c r="X76" s="83" t="n"/>
      <c r="Y76" s="83" t="n"/>
      <c r="Z76" s="83" t="n"/>
      <c r="AA76" s="83" t="n"/>
      <c r="AB76" s="83" t="n"/>
      <c r="AC76" s="83" t="n"/>
      <c r="AD76" s="83" t="n"/>
      <c r="AE76" s="83" t="n"/>
      <c r="AF76" s="83" t="n"/>
      <c r="AG76" s="83" t="n"/>
      <c r="AH76" s="83" t="n"/>
      <c r="AI76" s="81" t="n"/>
      <c r="AJ76" s="81" t="n"/>
    </row>
    <row r="77">
      <c r="A77" s="89" t="inlineStr">
        <is>
          <t>四國區</t>
        </is>
      </c>
      <c r="B77" s="89" t="inlineStr">
        <is>
          <t>計</t>
        </is>
      </c>
      <c r="C77" s="89" t="inlineStr">
        <is>
          <t>私立</t>
        </is>
      </c>
      <c r="D77" s="86">
        <f>SUM(I77:L77)-M77</f>
        <v/>
      </c>
      <c r="E77" s="86">
        <f>SUM(N77:Q77)-R77</f>
        <v/>
      </c>
      <c r="F77" s="86">
        <f>SUMIF($I$2:$Q$2,"男",I77:Q77)-S77</f>
        <v/>
      </c>
      <c r="G77" s="86">
        <f>SUMIF($I$2:$Q$2,"女",I77:Q77)-T77</f>
        <v/>
      </c>
      <c r="H77" s="86">
        <f>SUM(S77:T77)-U77</f>
        <v/>
      </c>
      <c r="I77" s="81" t="n">
        <v>277</v>
      </c>
      <c r="J77" s="81" t="n">
        <v>220</v>
      </c>
      <c r="K77" s="81" t="n"/>
      <c r="L77" s="81" t="n"/>
      <c r="M77" s="81" t="n">
        <v>497</v>
      </c>
      <c r="N77" s="81" t="n">
        <v>155</v>
      </c>
      <c r="O77" s="81" t="n">
        <v>62</v>
      </c>
      <c r="P77" s="81" t="n"/>
      <c r="Q77" s="81" t="n"/>
      <c r="R77" s="81" t="n">
        <v>217</v>
      </c>
      <c r="S77" s="81" t="n">
        <v>432</v>
      </c>
      <c r="T77" s="81" t="n">
        <v>282</v>
      </c>
      <c r="U77" s="81" t="n">
        <v>714</v>
      </c>
      <c r="V77" s="84" t="n">
        <v>25.5</v>
      </c>
      <c r="W77" s="83" t="n"/>
      <c r="X77" s="83" t="n"/>
      <c r="Y77" s="83" t="n"/>
      <c r="Z77" s="83" t="n"/>
      <c r="AA77" s="83" t="n"/>
      <c r="AB77" s="83" t="n"/>
      <c r="AC77" s="83" t="n"/>
      <c r="AD77" s="83" t="n"/>
      <c r="AE77" s="83" t="n"/>
      <c r="AF77" s="83" t="n"/>
      <c r="AG77" s="83" t="n"/>
      <c r="AH77" s="83" t="n"/>
      <c r="AI77" s="81" t="n"/>
      <c r="AJ77" s="81" t="n"/>
    </row>
    <row r="78">
      <c r="A78" s="89" t="inlineStr">
        <is>
          <t>九州區</t>
        </is>
      </c>
      <c r="B78" s="89" t="inlineStr">
        <is>
          <t>長崎</t>
        </is>
      </c>
      <c r="C78" s="89" t="inlineStr">
        <is>
          <t>公立</t>
        </is>
      </c>
      <c r="D78" s="86">
        <f>SUM(I78:L78)-M78</f>
        <v/>
      </c>
      <c r="E78" s="86">
        <f>SUM(N78:Q78)-R78</f>
        <v/>
      </c>
      <c r="F78" s="86">
        <f>SUMIF($I$2:$Q$2,"男",I78:Q78)-S78</f>
        <v/>
      </c>
      <c r="G78" s="86">
        <f>SUMIF($I$2:$Q$2,"女",I78:Q78)-T78</f>
        <v/>
      </c>
      <c r="H78" s="86">
        <f>SUM(S78:T78)-U78</f>
        <v/>
      </c>
      <c r="I78" s="81" t="n">
        <v>43732</v>
      </c>
      <c r="J78" s="81" t="n">
        <v>43729</v>
      </c>
      <c r="K78" s="81" t="n">
        <v>370</v>
      </c>
      <c r="L78" s="81" t="n">
        <v>98</v>
      </c>
      <c r="M78" s="81" t="n">
        <v>87929</v>
      </c>
      <c r="N78" s="81" t="n">
        <v>13411</v>
      </c>
      <c r="O78" s="81" t="n">
        <v>4924</v>
      </c>
      <c r="P78" s="81" t="n"/>
      <c r="Q78" s="81" t="n">
        <v>75</v>
      </c>
      <c r="R78" s="81" t="n">
        <v>18410</v>
      </c>
      <c r="S78" s="81" t="n">
        <v>57513</v>
      </c>
      <c r="T78" s="81" t="n">
        <v>48826</v>
      </c>
      <c r="U78" s="81" t="n">
        <v>106339</v>
      </c>
      <c r="V78" s="84" t="n">
        <v>47.03</v>
      </c>
      <c r="W78" s="83" t="n"/>
      <c r="X78" s="83" t="n"/>
      <c r="Y78" s="83" t="n"/>
      <c r="Z78" s="83" t="n"/>
      <c r="AA78" s="83" t="n"/>
      <c r="AB78" s="83" t="n"/>
      <c r="AC78" s="83" t="n"/>
      <c r="AD78" s="83" t="n"/>
      <c r="AE78" s="83" t="n"/>
      <c r="AF78" s="83" t="n"/>
      <c r="AG78" s="83" t="n"/>
      <c r="AH78" s="83" t="n"/>
      <c r="AI78" s="81" t="n"/>
      <c r="AJ78" s="81" t="n"/>
    </row>
    <row r="79">
      <c r="A79" s="89" t="inlineStr">
        <is>
          <t>九州區</t>
        </is>
      </c>
      <c r="B79" s="89" t="inlineStr">
        <is>
          <t>長崎</t>
        </is>
      </c>
      <c r="C79" s="89" t="inlineStr">
        <is>
          <t>私立</t>
        </is>
      </c>
      <c r="D79" s="86">
        <f>SUM(I79:L79)-M79</f>
        <v/>
      </c>
      <c r="E79" s="86">
        <f>SUM(N79:Q79)-R79</f>
        <v/>
      </c>
      <c r="F79" s="86">
        <f>SUMIF($I$2:$Q$2,"男",I79:Q79)-S79</f>
        <v/>
      </c>
      <c r="G79" s="86">
        <f>SUMIF($I$2:$Q$2,"女",I79:Q79)-T79</f>
        <v/>
      </c>
      <c r="H79" s="86">
        <f>SUM(S79:T79)-U79</f>
        <v/>
      </c>
      <c r="I79" s="81" t="n">
        <v>35</v>
      </c>
      <c r="J79" s="81" t="n">
        <v>189</v>
      </c>
      <c r="K79" s="81" t="n"/>
      <c r="L79" s="81" t="n"/>
      <c r="M79" s="81" t="n">
        <v>224</v>
      </c>
      <c r="N79" s="81" t="n">
        <v>20</v>
      </c>
      <c r="O79" s="81" t="n">
        <v>17</v>
      </c>
      <c r="P79" s="81" t="n"/>
      <c r="Q79" s="81" t="n"/>
      <c r="R79" s="81" t="n">
        <v>37</v>
      </c>
      <c r="S79" s="81" t="n">
        <v>55</v>
      </c>
      <c r="T79" s="81" t="n">
        <v>206</v>
      </c>
      <c r="U79" s="81" t="n">
        <v>261</v>
      </c>
      <c r="V79" s="84" t="n">
        <v>52.2</v>
      </c>
      <c r="W79" s="83" t="n"/>
      <c r="X79" s="83" t="n"/>
      <c r="Y79" s="83" t="n"/>
      <c r="Z79" s="83" t="n"/>
      <c r="AA79" s="83" t="n"/>
      <c r="AB79" s="83" t="n"/>
      <c r="AC79" s="83" t="n"/>
      <c r="AD79" s="83" t="n"/>
      <c r="AE79" s="83" t="n"/>
      <c r="AF79" s="83" t="n"/>
      <c r="AG79" s="83" t="n"/>
      <c r="AH79" s="83" t="n"/>
      <c r="AI79" s="81" t="n"/>
      <c r="AJ79" s="81" t="n"/>
    </row>
    <row r="80">
      <c r="A80" s="89" t="inlineStr">
        <is>
          <t>九州區</t>
        </is>
      </c>
      <c r="B80" s="89" t="inlineStr">
        <is>
          <t>佐賀</t>
        </is>
      </c>
      <c r="C80" s="89" t="inlineStr">
        <is>
          <t>公立</t>
        </is>
      </c>
      <c r="D80" s="86">
        <f>SUM(I80:L80)-M80</f>
        <v/>
      </c>
      <c r="E80" s="86">
        <f>SUM(N80:Q80)-R80</f>
        <v/>
      </c>
      <c r="F80" s="86">
        <f>SUMIF($I$2:$Q$2,"男",I80:Q80)-S80</f>
        <v/>
      </c>
      <c r="G80" s="86">
        <f>SUMIF($I$2:$Q$2,"女",I80:Q80)-T80</f>
        <v/>
      </c>
      <c r="H80" s="86">
        <f>SUM(S80:T80)-U80</f>
        <v/>
      </c>
      <c r="I80" s="81" t="n">
        <v>28303</v>
      </c>
      <c r="J80" s="81" t="n">
        <v>28554</v>
      </c>
      <c r="K80" s="81" t="n"/>
      <c r="L80" s="81" t="n"/>
      <c r="M80" s="81" t="n">
        <v>56857</v>
      </c>
      <c r="N80" s="81" t="n">
        <v>13505</v>
      </c>
      <c r="O80" s="81" t="n">
        <v>6304</v>
      </c>
      <c r="P80" s="81" t="n">
        <v>13</v>
      </c>
      <c r="Q80" s="81" t="n">
        <v>39</v>
      </c>
      <c r="R80" s="81" t="n">
        <v>19861</v>
      </c>
      <c r="S80" s="81" t="n">
        <v>41821</v>
      </c>
      <c r="T80" s="81" t="n">
        <v>34897</v>
      </c>
      <c r="U80" s="81" t="n">
        <v>76718</v>
      </c>
      <c r="V80" s="84" t="n">
        <v>46.38</v>
      </c>
      <c r="W80" s="83" t="n"/>
      <c r="X80" s="83" t="n"/>
      <c r="Y80" s="83" t="n"/>
      <c r="Z80" s="83" t="n"/>
      <c r="AA80" s="83" t="n"/>
      <c r="AB80" s="83" t="n"/>
      <c r="AC80" s="83" t="n"/>
      <c r="AD80" s="83" t="n"/>
      <c r="AE80" s="83" t="n"/>
      <c r="AF80" s="83" t="n"/>
      <c r="AG80" s="83" t="n"/>
      <c r="AH80" s="83" t="n"/>
      <c r="AI80" s="81" t="n"/>
      <c r="AJ80" s="81" t="n"/>
    </row>
    <row r="81">
      <c r="A81" s="89" t="inlineStr">
        <is>
          <t>九州區</t>
        </is>
      </c>
      <c r="B81" s="89" t="inlineStr">
        <is>
          <t>福岡</t>
        </is>
      </c>
      <c r="C81" s="89" t="inlineStr">
        <is>
          <t>公立</t>
        </is>
      </c>
      <c r="D81" s="86">
        <f>SUM(I81:L81)-M81</f>
        <v/>
      </c>
      <c r="E81" s="86">
        <f>SUM(N81:Q81)-R81</f>
        <v/>
      </c>
      <c r="F81" s="86">
        <f>SUMIF($I$2:$Q$2,"男",I81:Q81)-S81</f>
        <v/>
      </c>
      <c r="G81" s="86">
        <f>SUMIF($I$2:$Q$2,"女",I81:Q81)-T81</f>
        <v/>
      </c>
      <c r="H81" s="86">
        <f>SUM(S81:T81)-U81</f>
        <v/>
      </c>
      <c r="I81" s="81" t="n">
        <v>68052</v>
      </c>
      <c r="J81" s="81" t="n">
        <v>65644</v>
      </c>
      <c r="K81" s="81" t="n">
        <v>356</v>
      </c>
      <c r="L81" s="81" t="n">
        <v>666</v>
      </c>
      <c r="M81" s="81" t="n">
        <v>134718</v>
      </c>
      <c r="N81" s="81" t="n">
        <v>25599</v>
      </c>
      <c r="O81" s="81" t="n">
        <v>11416</v>
      </c>
      <c r="P81" s="81" t="n">
        <v>56</v>
      </c>
      <c r="Q81" s="81" t="n">
        <v>228</v>
      </c>
      <c r="R81" s="81" t="n">
        <v>37299</v>
      </c>
      <c r="S81" s="81" t="n">
        <v>94063</v>
      </c>
      <c r="T81" s="81" t="n">
        <v>77954</v>
      </c>
      <c r="U81" s="81" t="n">
        <v>172017</v>
      </c>
      <c r="V81" s="84" t="n">
        <v>44.61</v>
      </c>
      <c r="W81" s="83" t="n"/>
      <c r="X81" s="83" t="n"/>
      <c r="Y81" s="83" t="n"/>
      <c r="Z81" s="83" t="n"/>
      <c r="AA81" s="83" t="n"/>
      <c r="AB81" s="83" t="n"/>
      <c r="AC81" s="83" t="n"/>
      <c r="AD81" s="83" t="n"/>
      <c r="AE81" s="83" t="n"/>
      <c r="AF81" s="83" t="n"/>
      <c r="AG81" s="83" t="n"/>
      <c r="AH81" s="83" t="n"/>
      <c r="AI81" s="81" t="n"/>
      <c r="AJ81" s="81" t="n"/>
    </row>
    <row r="82">
      <c r="A82" s="89" t="inlineStr">
        <is>
          <t>九州區</t>
        </is>
      </c>
      <c r="B82" s="89" t="inlineStr">
        <is>
          <t>福岡</t>
        </is>
      </c>
      <c r="C82" s="89" t="inlineStr">
        <is>
          <t>私立</t>
        </is>
      </c>
      <c r="D82" s="86">
        <f>SUM(I82:L82)-M82</f>
        <v/>
      </c>
      <c r="E82" s="86">
        <f>SUM(N82:Q82)-R82</f>
        <v/>
      </c>
      <c r="F82" s="86">
        <f>SUMIF($I$2:$Q$2,"男",I82:Q82)-S82</f>
        <v/>
      </c>
      <c r="G82" s="86">
        <f>SUMIF($I$2:$Q$2,"女",I82:Q82)-T82</f>
        <v/>
      </c>
      <c r="H82" s="86">
        <f>SUM(S82:T82)-U82</f>
        <v/>
      </c>
      <c r="I82" s="81" t="n">
        <v>365</v>
      </c>
      <c r="J82" s="81" t="n">
        <v>212</v>
      </c>
      <c r="K82" s="81" t="n"/>
      <c r="L82" s="81" t="n"/>
      <c r="M82" s="81" t="n">
        <v>577</v>
      </c>
      <c r="N82" s="81" t="n"/>
      <c r="O82" s="81" t="n"/>
      <c r="P82" s="81" t="n"/>
      <c r="Q82" s="81" t="n"/>
      <c r="R82" s="81" t="n"/>
      <c r="S82" s="81" t="n">
        <v>365</v>
      </c>
      <c r="T82" s="81" t="n">
        <v>212</v>
      </c>
      <c r="U82" s="81" t="n">
        <v>577</v>
      </c>
      <c r="V82" s="84" t="n">
        <v>52.45</v>
      </c>
      <c r="W82" s="83" t="n"/>
      <c r="X82" s="83" t="n"/>
      <c r="Y82" s="83" t="n"/>
      <c r="Z82" s="83" t="n"/>
      <c r="AA82" s="83" t="n"/>
      <c r="AB82" s="83" t="n"/>
      <c r="AC82" s="83" t="n"/>
      <c r="AD82" s="83" t="n"/>
      <c r="AE82" s="83" t="n"/>
      <c r="AF82" s="83" t="n"/>
      <c r="AG82" s="83" t="n"/>
      <c r="AH82" s="83" t="n"/>
      <c r="AI82" s="81" t="n"/>
      <c r="AJ82" s="81" t="n"/>
    </row>
    <row r="83">
      <c r="A83" s="89" t="inlineStr">
        <is>
          <t>九州區</t>
        </is>
      </c>
      <c r="B83" s="89" t="inlineStr">
        <is>
          <t>熊本</t>
        </is>
      </c>
      <c r="C83" s="89" t="inlineStr">
        <is>
          <t>公立</t>
        </is>
      </c>
      <c r="D83" s="86">
        <f>SUM(I83:L83)-M83</f>
        <v/>
      </c>
      <c r="E83" s="86">
        <f>SUM(N83:Q83)-R83</f>
        <v/>
      </c>
      <c r="F83" s="86">
        <f>SUMIF($I$2:$Q$2,"男",I83:Q83)-S83</f>
        <v/>
      </c>
      <c r="G83" s="86">
        <f>SUMIF($I$2:$Q$2,"女",I83:Q83)-T83</f>
        <v/>
      </c>
      <c r="H83" s="86">
        <f>SUM(S83:T83)-U83</f>
        <v/>
      </c>
      <c r="I83" s="81" t="n">
        <v>52284</v>
      </c>
      <c r="J83" s="81" t="n">
        <v>52535</v>
      </c>
      <c r="K83" s="81" t="n">
        <v>895</v>
      </c>
      <c r="L83" s="81" t="n">
        <v>291</v>
      </c>
      <c r="M83" s="81" t="n">
        <v>106005</v>
      </c>
      <c r="N83" s="81" t="n">
        <v>15542</v>
      </c>
      <c r="O83" s="81" t="n">
        <v>6096</v>
      </c>
      <c r="P83" s="81" t="n">
        <v>153</v>
      </c>
      <c r="Q83" s="81" t="n">
        <v>60</v>
      </c>
      <c r="R83" s="81" t="n">
        <v>21851</v>
      </c>
      <c r="S83" s="81" t="n">
        <v>68874</v>
      </c>
      <c r="T83" s="81" t="n">
        <v>58982</v>
      </c>
      <c r="U83" s="81" t="n">
        <v>127856</v>
      </c>
      <c r="V83" s="84" t="n">
        <v>42.8</v>
      </c>
      <c r="W83" s="83" t="n"/>
      <c r="X83" s="83" t="n"/>
      <c r="Y83" s="83" t="n"/>
      <c r="Z83" s="83" t="n"/>
      <c r="AA83" s="83" t="n"/>
      <c r="AB83" s="83" t="n"/>
      <c r="AC83" s="83" t="n"/>
      <c r="AD83" s="83" t="n"/>
      <c r="AE83" s="83" t="n"/>
      <c r="AF83" s="83" t="n"/>
      <c r="AG83" s="83" t="n"/>
      <c r="AH83" s="83" t="n"/>
      <c r="AI83" s="81" t="n"/>
      <c r="AJ83" s="81" t="n"/>
    </row>
    <row r="84">
      <c r="A84" s="89" t="inlineStr">
        <is>
          <t>九州區</t>
        </is>
      </c>
      <c r="B84" s="89" t="inlineStr">
        <is>
          <t>大分</t>
        </is>
      </c>
      <c r="C84" s="89" t="inlineStr">
        <is>
          <t>公立</t>
        </is>
      </c>
      <c r="D84" s="86">
        <f>SUM(I84:L84)-M84</f>
        <v/>
      </c>
      <c r="E84" s="86">
        <f>SUM(N84:Q84)-R84</f>
        <v/>
      </c>
      <c r="F84" s="86">
        <f>SUMIF($I$2:$Q$2,"男",I84:Q84)-S84</f>
        <v/>
      </c>
      <c r="G84" s="86">
        <f>SUMIF($I$2:$Q$2,"女",I84:Q84)-T84</f>
        <v/>
      </c>
      <c r="H84" s="86">
        <f>SUM(S84:T84)-U84</f>
        <v/>
      </c>
      <c r="I84" s="81" t="n">
        <v>36163</v>
      </c>
      <c r="J84" s="81" t="n">
        <v>38647</v>
      </c>
      <c r="K84" s="81" t="n">
        <v>228</v>
      </c>
      <c r="L84" s="81" t="n">
        <v>1900</v>
      </c>
      <c r="M84" s="81" t="n">
        <v>76938</v>
      </c>
      <c r="N84" s="81" t="n">
        <v>12546</v>
      </c>
      <c r="O84" s="81" t="n">
        <v>5129</v>
      </c>
      <c r="P84" s="81" t="n">
        <v>112</v>
      </c>
      <c r="Q84" s="81" t="n">
        <v>758</v>
      </c>
      <c r="R84" s="81" t="n">
        <v>18545</v>
      </c>
      <c r="S84" s="81" t="n">
        <v>49049</v>
      </c>
      <c r="T84" s="81" t="n">
        <v>46434</v>
      </c>
      <c r="U84" s="81" t="n">
        <v>95483</v>
      </c>
      <c r="V84" s="84" t="n">
        <v>44.35</v>
      </c>
      <c r="W84" s="83" t="n"/>
      <c r="X84" s="83" t="n"/>
      <c r="Y84" s="83" t="n"/>
      <c r="Z84" s="83" t="n"/>
      <c r="AA84" s="83" t="n"/>
      <c r="AB84" s="83" t="n"/>
      <c r="AC84" s="83" t="n"/>
      <c r="AD84" s="83" t="n"/>
      <c r="AE84" s="83" t="n"/>
      <c r="AF84" s="83" t="n"/>
      <c r="AG84" s="83" t="n"/>
      <c r="AH84" s="83" t="n"/>
      <c r="AI84" s="81" t="n"/>
      <c r="AJ84" s="81" t="n"/>
    </row>
    <row r="85">
      <c r="A85" s="89" t="inlineStr">
        <is>
          <t>九州區</t>
        </is>
      </c>
      <c r="B85" s="89" t="inlineStr">
        <is>
          <t>宮崎</t>
        </is>
      </c>
      <c r="C85" s="89" t="inlineStr">
        <is>
          <t>公立</t>
        </is>
      </c>
      <c r="D85" s="86">
        <f>SUM(I85:L85)-M85</f>
        <v/>
      </c>
      <c r="E85" s="86">
        <f>SUM(N85:Q85)-R85</f>
        <v/>
      </c>
      <c r="F85" s="86">
        <f>SUMIF($I$2:$Q$2,"男",I85:Q85)-S85</f>
        <v/>
      </c>
      <c r="G85" s="86">
        <f>SUMIF($I$2:$Q$2,"女",I85:Q85)-T85</f>
        <v/>
      </c>
      <c r="H85" s="86">
        <f>SUM(S85:T85)-U85</f>
        <v/>
      </c>
      <c r="I85" s="81" t="n">
        <v>23914</v>
      </c>
      <c r="J85" s="81" t="n">
        <v>24633</v>
      </c>
      <c r="K85" s="81" t="n">
        <v>91</v>
      </c>
      <c r="L85" s="81" t="n">
        <v>32</v>
      </c>
      <c r="M85" s="81" t="n">
        <v>48670</v>
      </c>
      <c r="N85" s="81" t="n">
        <v>6941</v>
      </c>
      <c r="O85" s="81" t="n">
        <v>2365</v>
      </c>
      <c r="P85" s="81" t="n">
        <v>15</v>
      </c>
      <c r="Q85" s="81" t="n">
        <v>35</v>
      </c>
      <c r="R85" s="81" t="n">
        <v>9356</v>
      </c>
      <c r="S85" s="81" t="n">
        <v>30961</v>
      </c>
      <c r="T85" s="81" t="n">
        <v>27065</v>
      </c>
      <c r="U85" s="81" t="n">
        <v>58026</v>
      </c>
      <c r="V85" s="84" t="n">
        <v>41.96</v>
      </c>
      <c r="W85" s="83" t="n"/>
      <c r="X85" s="83" t="n"/>
      <c r="Y85" s="83" t="n"/>
      <c r="Z85" s="83" t="n"/>
      <c r="AA85" s="83" t="n"/>
      <c r="AB85" s="83" t="n"/>
      <c r="AC85" s="83" t="n"/>
      <c r="AD85" s="83" t="n"/>
      <c r="AE85" s="83" t="n"/>
      <c r="AF85" s="83" t="n"/>
      <c r="AG85" s="83" t="n"/>
      <c r="AH85" s="83" t="n"/>
      <c r="AI85" s="81" t="n"/>
      <c r="AJ85" s="81" t="n"/>
    </row>
    <row r="86">
      <c r="A86" s="89" t="inlineStr">
        <is>
          <t>九州區</t>
        </is>
      </c>
      <c r="B86" s="89" t="inlineStr">
        <is>
          <t>宮崎</t>
        </is>
      </c>
      <c r="C86" s="89" t="inlineStr">
        <is>
          <t>私立</t>
        </is>
      </c>
      <c r="D86" s="86">
        <f>SUM(I86:L86)-M86</f>
        <v/>
      </c>
      <c r="E86" s="86">
        <f>SUM(N86:Q86)-R86</f>
        <v/>
      </c>
      <c r="F86" s="86">
        <f>SUMIF($I$2:$Q$2,"男",I86:Q86)-S86</f>
        <v/>
      </c>
      <c r="G86" s="86">
        <f>SUMIF($I$2:$Q$2,"女",I86:Q86)-T86</f>
        <v/>
      </c>
      <c r="H86" s="86">
        <f>SUM(S86:T86)-U86</f>
        <v/>
      </c>
      <c r="I86" s="81" t="n">
        <v>129</v>
      </c>
      <c r="J86" s="81" t="n">
        <v>74</v>
      </c>
      <c r="K86" s="81" t="n"/>
      <c r="L86" s="81" t="n"/>
      <c r="M86" s="81" t="n">
        <v>203</v>
      </c>
      <c r="N86" s="81" t="n">
        <v>66</v>
      </c>
      <c r="O86" s="81" t="n">
        <v>25</v>
      </c>
      <c r="P86" s="81" t="n"/>
      <c r="Q86" s="81" t="n"/>
      <c r="R86" s="81" t="n">
        <v>91</v>
      </c>
      <c r="S86" s="81" t="n">
        <v>195</v>
      </c>
      <c r="T86" s="81" t="n">
        <v>99</v>
      </c>
      <c r="U86" s="81" t="n">
        <v>294</v>
      </c>
      <c r="V86" s="84" t="n">
        <v>58.8</v>
      </c>
      <c r="W86" s="83" t="n"/>
      <c r="X86" s="83" t="n"/>
      <c r="Y86" s="83" t="n"/>
      <c r="Z86" s="83" t="n"/>
      <c r="AA86" s="83" t="n"/>
      <c r="AB86" s="83" t="n"/>
      <c r="AC86" s="83" t="n"/>
      <c r="AD86" s="83" t="n"/>
      <c r="AE86" s="83" t="n"/>
      <c r="AF86" s="83" t="n"/>
      <c r="AG86" s="83" t="n"/>
      <c r="AH86" s="83" t="n"/>
      <c r="AI86" s="81" t="n"/>
      <c r="AJ86" s="81" t="n"/>
    </row>
    <row r="87">
      <c r="A87" s="89" t="inlineStr">
        <is>
          <t>九州區</t>
        </is>
      </c>
      <c r="B87" s="89" t="inlineStr">
        <is>
          <t>鹿児島</t>
        </is>
      </c>
      <c r="C87" s="89" t="inlineStr">
        <is>
          <t>公立</t>
        </is>
      </c>
      <c r="D87" s="86">
        <f>SUM(I87:L87)-M87</f>
        <v/>
      </c>
      <c r="E87" s="86">
        <f>SUM(N87:Q87)-R87</f>
        <v/>
      </c>
      <c r="F87" s="86">
        <f>SUMIF($I$2:$Q$2,"男",I87:Q87)-S87</f>
        <v/>
      </c>
      <c r="G87" s="86">
        <f>SUMIF($I$2:$Q$2,"女",I87:Q87)-T87</f>
        <v/>
      </c>
      <c r="H87" s="86">
        <f>SUM(S87:T87)-U87</f>
        <v/>
      </c>
      <c r="I87" s="89" t="n">
        <v>56766</v>
      </c>
      <c r="J87" s="89" t="n">
        <v>51079</v>
      </c>
      <c r="K87" s="89" t="n">
        <v>80</v>
      </c>
      <c r="L87" s="89" t="n">
        <v>312</v>
      </c>
      <c r="M87" s="89" t="n">
        <v>108237</v>
      </c>
      <c r="N87" s="89" t="n">
        <v>21128</v>
      </c>
      <c r="O87" s="89" t="n">
        <v>6243</v>
      </c>
      <c r="P87" s="89" t="n">
        <v>106</v>
      </c>
      <c r="Q87" s="89" t="n">
        <v>53</v>
      </c>
      <c r="R87" s="89" t="n">
        <v>27530</v>
      </c>
      <c r="S87" s="89" t="n">
        <v>78080</v>
      </c>
      <c r="T87" s="89" t="n">
        <v>57687</v>
      </c>
      <c r="U87" s="89" t="n">
        <v>135767</v>
      </c>
      <c r="V87" s="82" t="n">
        <v>39.74</v>
      </c>
      <c r="W87" s="83" t="n"/>
      <c r="X87" s="83" t="n"/>
      <c r="Y87" s="83" t="n"/>
      <c r="Z87" s="83" t="n"/>
      <c r="AA87" s="83" t="n"/>
      <c r="AB87" s="83" t="n"/>
      <c r="AC87" s="83" t="n"/>
      <c r="AD87" s="83" t="n"/>
      <c r="AE87" s="83" t="n"/>
      <c r="AF87" s="83" t="n"/>
      <c r="AG87" s="83" t="n"/>
      <c r="AH87" s="83" t="n"/>
      <c r="AI87" s="81" t="n"/>
      <c r="AJ87" s="81" t="n"/>
    </row>
    <row r="88">
      <c r="A88" s="89" t="inlineStr">
        <is>
          <t>九州區</t>
        </is>
      </c>
      <c r="B88" s="89" t="inlineStr">
        <is>
          <t>鹿児島</t>
        </is>
      </c>
      <c r="C88" s="89" t="inlineStr">
        <is>
          <t>私立</t>
        </is>
      </c>
      <c r="D88" s="86">
        <f>SUM(I88:L88)-M88</f>
        <v/>
      </c>
      <c r="E88" s="86">
        <f>SUM(N88:Q88)-R88</f>
        <v/>
      </c>
      <c r="F88" s="86">
        <f>SUMIF($I$2:$Q$2,"男",I88:Q88)-S88</f>
        <v/>
      </c>
      <c r="G88" s="86">
        <f>SUMIF($I$2:$Q$2,"女",I88:Q88)-T88</f>
        <v/>
      </c>
      <c r="H88" s="86">
        <f>SUM(S88:T88)-U88</f>
        <v/>
      </c>
      <c r="I88" s="89" t="n"/>
      <c r="J88" s="89" t="n"/>
      <c r="K88" s="89" t="n"/>
      <c r="L88" s="89" t="n"/>
      <c r="M88" s="89" t="n"/>
      <c r="N88" s="89" t="n">
        <v>74</v>
      </c>
      <c r="O88" s="89" t="n">
        <v>6</v>
      </c>
      <c r="P88" s="89" t="n"/>
      <c r="Q88" s="89" t="n"/>
      <c r="R88" s="89" t="n">
        <v>80</v>
      </c>
      <c r="S88" s="89" t="n">
        <v>74</v>
      </c>
      <c r="T88" s="89" t="n">
        <v>6</v>
      </c>
      <c r="U88" s="89" t="n">
        <v>80</v>
      </c>
      <c r="V88" s="82" t="n">
        <v>40</v>
      </c>
      <c r="W88" s="83" t="n"/>
      <c r="X88" s="83" t="n"/>
      <c r="Y88" s="83" t="n"/>
      <c r="Z88" s="83" t="n"/>
      <c r="AA88" s="83" t="n"/>
      <c r="AB88" s="83" t="n"/>
      <c r="AC88" s="83" t="n"/>
      <c r="AD88" s="83" t="n"/>
      <c r="AE88" s="83" t="n"/>
      <c r="AF88" s="83" t="n"/>
      <c r="AG88" s="83" t="n"/>
      <c r="AH88" s="83" t="n"/>
      <c r="AI88" s="81" t="n"/>
      <c r="AJ88" s="81" t="n"/>
    </row>
    <row r="89">
      <c r="A89" s="89" t="inlineStr">
        <is>
          <t>九州區</t>
        </is>
      </c>
      <c r="B89" s="89" t="inlineStr">
        <is>
          <t>計</t>
        </is>
      </c>
      <c r="C89" s="89" t="inlineStr">
        <is>
          <t>公立</t>
        </is>
      </c>
      <c r="D89" s="86">
        <f>SUM(I89:L89)-M89</f>
        <v/>
      </c>
      <c r="E89" s="86">
        <f>SUM(N89:Q89)-R89</f>
        <v/>
      </c>
      <c r="F89" s="86">
        <f>SUMIF($I$2:$Q$2,"男",I89:Q89)-S89</f>
        <v/>
      </c>
      <c r="G89" s="86">
        <f>SUMIF($I$2:$Q$2,"女",I89:Q89)-T89</f>
        <v/>
      </c>
      <c r="H89" s="86">
        <f>SUM(S89:T89)-U89</f>
        <v/>
      </c>
      <c r="I89" s="89" t="n">
        <v>309214</v>
      </c>
      <c r="J89" s="89" t="n">
        <v>304821</v>
      </c>
      <c r="K89" s="89" t="n">
        <v>2020</v>
      </c>
      <c r="L89" s="89" t="n">
        <v>3299</v>
      </c>
      <c r="M89" s="89" t="n">
        <v>619354</v>
      </c>
      <c r="N89" s="89" t="n">
        <v>108672</v>
      </c>
      <c r="O89" s="89" t="n">
        <v>42477</v>
      </c>
      <c r="P89" s="89" t="n">
        <v>455</v>
      </c>
      <c r="Q89" s="89" t="n">
        <v>1248</v>
      </c>
      <c r="R89" s="89" t="n">
        <v>152852</v>
      </c>
      <c r="S89" s="89" t="n">
        <v>420361</v>
      </c>
      <c r="T89" s="89" t="n">
        <v>351845</v>
      </c>
      <c r="U89" s="89" t="n">
        <v>772206</v>
      </c>
      <c r="V89" s="82" t="n">
        <v>43.6</v>
      </c>
      <c r="W89" s="83" t="n"/>
      <c r="X89" s="83" t="n"/>
      <c r="Y89" s="83" t="n"/>
      <c r="Z89" s="83" t="n"/>
      <c r="AA89" s="83" t="n"/>
      <c r="AB89" s="83" t="n"/>
      <c r="AC89" s="83" t="n"/>
      <c r="AD89" s="83" t="n"/>
      <c r="AE89" s="83" t="n"/>
      <c r="AF89" s="83" t="n"/>
      <c r="AG89" s="83" t="n"/>
      <c r="AH89" s="83" t="n"/>
      <c r="AI89" s="81" t="n"/>
      <c r="AJ89" s="81" t="n"/>
    </row>
    <row r="90">
      <c r="A90" s="89" t="inlineStr">
        <is>
          <t>九州區</t>
        </is>
      </c>
      <c r="B90" s="89" t="inlineStr">
        <is>
          <t>計</t>
        </is>
      </c>
      <c r="C90" s="89" t="inlineStr">
        <is>
          <t>私立</t>
        </is>
      </c>
      <c r="D90" s="86">
        <f>SUM(I90:L90)-M90</f>
        <v/>
      </c>
      <c r="E90" s="86">
        <f>SUM(N90:Q90)-R90</f>
        <v/>
      </c>
      <c r="F90" s="86">
        <f>SUMIF($I$2:$Q$2,"男",I90:Q90)-S90</f>
        <v/>
      </c>
      <c r="G90" s="86">
        <f>SUMIF($I$2:$Q$2,"女",I90:Q90)-T90</f>
        <v/>
      </c>
      <c r="H90" s="86">
        <f>SUM(S90:T90)-U90</f>
        <v/>
      </c>
      <c r="I90" s="81" t="n">
        <v>529</v>
      </c>
      <c r="J90" s="81" t="n">
        <v>475</v>
      </c>
      <c r="K90" s="81" t="n"/>
      <c r="L90" s="81" t="n"/>
      <c r="M90" s="81" t="n">
        <v>1004</v>
      </c>
      <c r="N90" s="81" t="n">
        <v>160</v>
      </c>
      <c r="O90" s="81" t="n">
        <v>48</v>
      </c>
      <c r="P90" s="81" t="n"/>
      <c r="Q90" s="81" t="n"/>
      <c r="R90" s="81" t="n">
        <v>208</v>
      </c>
      <c r="S90" s="81" t="n">
        <v>689</v>
      </c>
      <c r="T90" s="81" t="n">
        <v>523</v>
      </c>
      <c r="U90" s="81" t="n">
        <v>1212</v>
      </c>
      <c r="V90" s="84" t="n">
        <v>52.7</v>
      </c>
      <c r="W90" s="83" t="n"/>
      <c r="X90" s="83" t="n"/>
      <c r="Y90" s="83" t="n"/>
      <c r="Z90" s="83" t="n"/>
      <c r="AA90" s="83" t="n"/>
      <c r="AB90" s="83" t="n"/>
      <c r="AC90" s="83" t="n"/>
      <c r="AD90" s="83" t="n"/>
      <c r="AE90" s="83" t="n"/>
      <c r="AF90" s="83" t="n"/>
      <c r="AG90" s="83" t="n"/>
      <c r="AH90" s="83" t="n"/>
      <c r="AI90" s="81" t="n"/>
      <c r="AJ90" s="81" t="n"/>
    </row>
    <row r="91">
      <c r="A91" s="89" t="inlineStr">
        <is>
          <t>沖縄</t>
        </is>
      </c>
      <c r="B91" s="89" t="n"/>
      <c r="C91" s="89" t="inlineStr">
        <is>
          <t>公立</t>
        </is>
      </c>
      <c r="D91" s="86">
        <f>SUM(I91:L91)-M91</f>
        <v/>
      </c>
      <c r="E91" s="86">
        <f>SUM(N91:Q91)-R91</f>
        <v/>
      </c>
      <c r="F91" s="86">
        <f>SUMIF($I$2:$Q$2,"男",I91:Q91)-S91</f>
        <v/>
      </c>
      <c r="G91" s="86">
        <f>SUMIF($I$2:$Q$2,"女",I91:Q91)-T91</f>
        <v/>
      </c>
      <c r="H91" s="86">
        <f>SUM(S91:T91)-U91</f>
        <v/>
      </c>
      <c r="I91" s="81" t="n">
        <v>26992</v>
      </c>
      <c r="J91" s="81" t="n">
        <v>21736</v>
      </c>
      <c r="K91" s="81" t="n"/>
      <c r="L91" s="81" t="n"/>
      <c r="M91" s="81" t="n">
        <v>48728</v>
      </c>
      <c r="N91" s="81" t="n">
        <v>6530</v>
      </c>
      <c r="O91" s="81" t="n">
        <v>852</v>
      </c>
      <c r="P91" s="81" t="n"/>
      <c r="Q91" s="81" t="n"/>
      <c r="R91" s="81" t="n">
        <v>7382</v>
      </c>
      <c r="S91" s="81" t="n">
        <v>33522</v>
      </c>
      <c r="T91" s="81" t="n">
        <v>22588</v>
      </c>
      <c r="U91" s="81" t="n">
        <v>56110</v>
      </c>
      <c r="V91" s="84" t="n">
        <v>54.21</v>
      </c>
      <c r="W91" s="83" t="n"/>
      <c r="X91" s="83" t="n"/>
      <c r="Y91" s="83" t="n"/>
      <c r="Z91" s="83" t="n"/>
      <c r="AA91" s="83" t="n"/>
      <c r="AB91" s="83" t="n"/>
      <c r="AC91" s="83" t="n"/>
      <c r="AD91" s="83" t="n"/>
      <c r="AE91" s="83" t="n"/>
      <c r="AF91" s="83" t="n"/>
      <c r="AG91" s="83" t="n"/>
      <c r="AH91" s="83" t="n"/>
      <c r="AI91" s="81" t="n"/>
      <c r="AJ91" s="81" t="n"/>
    </row>
    <row r="92">
      <c r="A92" s="89" t="inlineStr">
        <is>
          <t>北海道</t>
        </is>
      </c>
      <c r="B92" s="89" t="n"/>
      <c r="C92" s="89" t="inlineStr">
        <is>
          <t>公立</t>
        </is>
      </c>
      <c r="D92" s="86">
        <f>SUM(I92:L92)-M92</f>
        <v/>
      </c>
      <c r="E92" s="86">
        <f>SUM(N92:Q92)-R92</f>
        <v/>
      </c>
      <c r="F92" s="86">
        <f>SUMIF($I$2:$Q$2,"男",I92:Q92)-S92</f>
        <v/>
      </c>
      <c r="G92" s="86">
        <f>SUMIF($I$2:$Q$2,"女",I92:Q92)-T92</f>
        <v/>
      </c>
      <c r="H92" s="86">
        <f>SUM(S92:T92)-U92</f>
        <v/>
      </c>
      <c r="I92" s="81" t="n">
        <v>51209</v>
      </c>
      <c r="J92" s="81" t="n">
        <v>39573</v>
      </c>
      <c r="K92" s="81" t="n">
        <v>1644</v>
      </c>
      <c r="L92" s="81" t="n">
        <v>467</v>
      </c>
      <c r="M92" s="81" t="n">
        <v>92893</v>
      </c>
      <c r="N92" s="81" t="n">
        <v>12787</v>
      </c>
      <c r="O92" s="81" t="n">
        <v>5409</v>
      </c>
      <c r="P92" s="81" t="n">
        <v>934</v>
      </c>
      <c r="Q92" s="81" t="n">
        <v>698</v>
      </c>
      <c r="R92" s="81" t="n">
        <v>19828</v>
      </c>
      <c r="S92" s="81" t="n">
        <v>66574</v>
      </c>
      <c r="T92" s="81" t="n">
        <v>46147</v>
      </c>
      <c r="U92" s="81" t="n">
        <v>112721</v>
      </c>
      <c r="V92" s="84" t="n">
        <v>44.71</v>
      </c>
      <c r="W92" s="83" t="n"/>
      <c r="X92" s="83" t="n"/>
      <c r="Y92" s="83" t="n"/>
      <c r="Z92" s="83" t="n"/>
      <c r="AA92" s="83" t="n"/>
      <c r="AB92" s="83" t="n"/>
      <c r="AC92" s="83" t="n"/>
      <c r="AD92" s="83" t="n"/>
      <c r="AE92" s="83" t="n"/>
      <c r="AF92" s="83" t="n"/>
      <c r="AG92" s="83" t="n"/>
      <c r="AH92" s="83" t="n"/>
      <c r="AI92" s="81" t="n"/>
      <c r="AJ92" s="81" t="n"/>
    </row>
    <row r="93">
      <c r="A93" s="89" t="inlineStr">
        <is>
          <t>北海道</t>
        </is>
      </c>
      <c r="B93" s="89" t="n"/>
      <c r="C93" s="89" t="inlineStr">
        <is>
          <t>私立</t>
        </is>
      </c>
      <c r="D93" s="86">
        <f>SUM(I93:L93)-M93</f>
        <v/>
      </c>
      <c r="E93" s="86">
        <f>SUM(N93:Q93)-R93</f>
        <v/>
      </c>
      <c r="F93" s="86">
        <f>SUMIF($I$2:$Q$2,"男",I93:Q93)-S93</f>
        <v/>
      </c>
      <c r="G93" s="86">
        <f>SUMIF($I$2:$Q$2,"女",I93:Q93)-T93</f>
        <v/>
      </c>
      <c r="H93" s="86">
        <f>SUM(S93:T93)-U93</f>
        <v/>
      </c>
      <c r="I93" s="81" t="n">
        <v>1108</v>
      </c>
      <c r="J93" s="81" t="n">
        <v>1328</v>
      </c>
      <c r="K93" s="81" t="n"/>
      <c r="L93" s="81" t="n"/>
      <c r="M93" s="81" t="n">
        <v>2436</v>
      </c>
      <c r="N93" s="81" t="n">
        <v>362</v>
      </c>
      <c r="O93" s="81" t="n">
        <v>238</v>
      </c>
      <c r="P93" s="81" t="n"/>
      <c r="Q93" s="81" t="n"/>
      <c r="R93" s="81" t="n">
        <v>600</v>
      </c>
      <c r="S93" s="81" t="n">
        <v>1470</v>
      </c>
      <c r="T93" s="81" t="n">
        <v>1566</v>
      </c>
      <c r="U93" s="81" t="n">
        <v>3036</v>
      </c>
      <c r="V93" s="84" t="n">
        <v>48.97</v>
      </c>
      <c r="W93" s="83" t="n"/>
      <c r="X93" s="83" t="n"/>
      <c r="Y93" s="83" t="n"/>
      <c r="Z93" s="83" t="n"/>
      <c r="AA93" s="83" t="n"/>
      <c r="AB93" s="83" t="n"/>
      <c r="AC93" s="83" t="n"/>
      <c r="AD93" s="83" t="n"/>
      <c r="AE93" s="83" t="n"/>
      <c r="AF93" s="83" t="n"/>
      <c r="AG93" s="83" t="n"/>
      <c r="AH93" s="83" t="n"/>
      <c r="AI93" s="81" t="n"/>
      <c r="AJ93" s="81" t="n"/>
    </row>
    <row r="94">
      <c r="A94" s="89" t="inlineStr">
        <is>
          <t>總計</t>
        </is>
      </c>
      <c r="B94" s="89" t="n"/>
      <c r="C94" s="89" t="inlineStr">
        <is>
          <t>官立</t>
        </is>
      </c>
      <c r="D94" s="86">
        <f>SUM(I94:L94)-M94</f>
        <v/>
      </c>
      <c r="E94" s="86">
        <f>SUM(N94:Q94)-R94</f>
        <v/>
      </c>
      <c r="F94" s="86">
        <f>SUMIF($I$2:$Q$2,"男",I94:Q94)-S94</f>
        <v/>
      </c>
      <c r="G94" s="86">
        <f>SUMIF($I$2:$Q$2,"女",I94:Q94)-T94</f>
        <v/>
      </c>
      <c r="H94" s="86">
        <f>SUM(S94:T94)-U94</f>
        <v/>
      </c>
      <c r="I94" s="81" t="n">
        <v>355</v>
      </c>
      <c r="J94" s="81" t="n">
        <v>317</v>
      </c>
      <c r="K94" s="81" t="n"/>
      <c r="L94" s="81" t="n"/>
      <c r="M94" s="81" t="n">
        <v>672</v>
      </c>
      <c r="N94" s="81" t="n">
        <v>207</v>
      </c>
      <c r="O94" s="81" t="n">
        <v>185</v>
      </c>
      <c r="P94" s="81" t="n"/>
      <c r="Q94" s="81" t="n"/>
      <c r="R94" s="81" t="n">
        <v>392</v>
      </c>
      <c r="S94" s="81" t="n">
        <v>562</v>
      </c>
      <c r="T94" s="81" t="n">
        <v>502</v>
      </c>
      <c r="U94" s="81" t="n">
        <v>1064</v>
      </c>
      <c r="V94" s="84" t="n">
        <v>30.4</v>
      </c>
      <c r="W94" s="83" t="n"/>
      <c r="X94" s="83" t="n"/>
      <c r="Y94" s="83" t="n"/>
      <c r="Z94" s="83" t="n"/>
      <c r="AA94" s="83" t="n"/>
      <c r="AB94" s="83" t="n"/>
      <c r="AC94" s="83" t="n"/>
      <c r="AD94" s="83" t="n"/>
      <c r="AE94" s="83" t="n"/>
      <c r="AF94" s="83" t="n"/>
      <c r="AG94" s="83" t="n"/>
      <c r="AH94" s="83" t="n"/>
      <c r="AI94" s="81" t="n"/>
      <c r="AJ94" s="81" t="n"/>
    </row>
    <row r="95">
      <c r="A95" s="89" t="inlineStr">
        <is>
          <t>總計</t>
        </is>
      </c>
      <c r="B95" s="89" t="n"/>
      <c r="C95" s="89" t="inlineStr">
        <is>
          <t>公立</t>
        </is>
      </c>
      <c r="D95" s="86">
        <f>SUM(I95:L95)-M95</f>
        <v/>
      </c>
      <c r="E95" s="86">
        <f>SUM(N95:Q95)-R95</f>
        <v/>
      </c>
      <c r="F95" s="86">
        <f>SUMIF($I$2:$Q$2,"男",I95:Q95)-S95</f>
        <v/>
      </c>
      <c r="G95" s="86">
        <f>SUMIF($I$2:$Q$2,"女",I95:Q95)-T95</f>
        <v/>
      </c>
      <c r="H95" s="86">
        <f>SUM(S95:T95)-U95</f>
        <v/>
      </c>
      <c r="I95" s="81" t="n">
        <v>2042693</v>
      </c>
      <c r="J95" s="81" t="n">
        <v>1918099</v>
      </c>
      <c r="K95" s="81" t="n">
        <v>19419</v>
      </c>
      <c r="L95" s="81" t="n">
        <v>12797</v>
      </c>
      <c r="M95" s="81" t="n">
        <v>3993008</v>
      </c>
      <c r="N95" s="81" t="n">
        <v>743315</v>
      </c>
      <c r="O95" s="81" t="n">
        <v>292140</v>
      </c>
      <c r="P95" s="81" t="n">
        <v>2550</v>
      </c>
      <c r="Q95" s="81" t="n">
        <v>4671</v>
      </c>
      <c r="R95" s="81" t="n">
        <v>1042676</v>
      </c>
      <c r="S95" s="81" t="n">
        <v>2807977</v>
      </c>
      <c r="T95" s="81" t="n">
        <v>2227707</v>
      </c>
      <c r="U95" s="81" t="n">
        <v>5035684</v>
      </c>
      <c r="V95" s="84" t="n">
        <v>46.94</v>
      </c>
      <c r="W95" s="83" t="n"/>
      <c r="X95" s="83" t="n"/>
      <c r="Y95" s="83" t="n"/>
      <c r="Z95" s="83" t="n"/>
      <c r="AA95" s="83" t="n"/>
      <c r="AB95" s="83" t="n"/>
      <c r="AC95" s="83" t="n"/>
      <c r="AD95" s="83" t="n"/>
      <c r="AE95" s="83" t="n"/>
      <c r="AF95" s="83" t="n"/>
      <c r="AG95" s="83" t="n"/>
      <c r="AH95" s="83" t="n"/>
      <c r="AI95" s="81" t="n"/>
      <c r="AJ95" s="81" t="n"/>
    </row>
    <row r="96">
      <c r="A96" s="89" t="inlineStr">
        <is>
          <t>總計</t>
        </is>
      </c>
      <c r="B96" s="89" t="n"/>
      <c r="C96" s="89" t="inlineStr">
        <is>
          <t>私立</t>
        </is>
      </c>
      <c r="D96" s="86">
        <f>SUM(I96:L96)-M96</f>
        <v/>
      </c>
      <c r="E96" s="86">
        <f>SUM(N96:Q96)-R96</f>
        <v/>
      </c>
      <c r="F96" s="86">
        <f>SUMIF($I$2:$Q$2,"男",I96:Q96)-S96</f>
        <v/>
      </c>
      <c r="G96" s="86">
        <f>SUMIF($I$2:$Q$2,"女",I96:Q96)-T96</f>
        <v/>
      </c>
      <c r="H96" s="86">
        <f>SUM(S96:T96)-U96</f>
        <v/>
      </c>
      <c r="I96" s="81" t="n">
        <v>19194</v>
      </c>
      <c r="J96" s="81" t="n">
        <v>18427</v>
      </c>
      <c r="K96" s="81" t="n">
        <v>794</v>
      </c>
      <c r="L96" s="81" t="n">
        <v>790</v>
      </c>
      <c r="M96" s="81" t="n">
        <v>39205</v>
      </c>
      <c r="N96" s="81" t="n">
        <v>4521</v>
      </c>
      <c r="O96" s="81" t="n">
        <v>3605</v>
      </c>
      <c r="P96" s="81" t="n"/>
      <c r="Q96" s="81" t="n">
        <v>20</v>
      </c>
      <c r="R96" s="81" t="n">
        <v>8146</v>
      </c>
      <c r="S96" s="81" t="n">
        <v>24509</v>
      </c>
      <c r="T96" s="81" t="n">
        <v>22842</v>
      </c>
      <c r="U96" s="81" t="n">
        <v>47351</v>
      </c>
      <c r="V96" s="84" t="n">
        <v>45.01</v>
      </c>
      <c r="W96" s="83" t="n"/>
      <c r="X96" s="83" t="n"/>
      <c r="Y96" s="83" t="n"/>
      <c r="Z96" s="83" t="n"/>
      <c r="AA96" s="83" t="n"/>
      <c r="AB96" s="83" t="n"/>
      <c r="AC96" s="83" t="n"/>
      <c r="AD96" s="83" t="n"/>
      <c r="AE96" s="83" t="n"/>
      <c r="AF96" s="83" t="n"/>
      <c r="AG96" s="83" t="n"/>
      <c r="AH96" s="83" t="n"/>
      <c r="AI96" s="81" t="n"/>
      <c r="AJ96" s="81" t="n"/>
    </row>
    <row r="97">
      <c r="A97" s="89" t="inlineStr">
        <is>
          <t>總計</t>
        </is>
      </c>
      <c r="B97" s="89" t="n"/>
      <c r="C97" s="89" t="inlineStr">
        <is>
          <t>合計</t>
        </is>
      </c>
      <c r="D97" s="86">
        <f>SUM(I97:L97)-M97</f>
        <v/>
      </c>
      <c r="E97" s="86">
        <f>SUM(N97:Q97)-R97</f>
        <v/>
      </c>
      <c r="F97" s="86">
        <f>SUMIF($I$2:$Q$2,"男",I97:Q97)-S97</f>
        <v/>
      </c>
      <c r="G97" s="86">
        <f>SUMIF($I$2:$Q$2,"女",I97:Q97)-T97</f>
        <v/>
      </c>
      <c r="H97" s="86">
        <f>SUM(S97:T97)-U97</f>
        <v/>
      </c>
      <c r="I97" s="81" t="n">
        <v>2062242</v>
      </c>
      <c r="J97" s="81" t="n">
        <v>1936843</v>
      </c>
      <c r="K97" s="81" t="n">
        <v>20213</v>
      </c>
      <c r="L97" s="81" t="n">
        <v>13587</v>
      </c>
      <c r="M97" s="81" t="n">
        <v>4032885</v>
      </c>
      <c r="N97" s="81" t="n">
        <v>748043</v>
      </c>
      <c r="O97" s="81" t="n">
        <v>295930</v>
      </c>
      <c r="P97" s="81" t="n">
        <v>2550</v>
      </c>
      <c r="Q97" s="81" t="n">
        <v>4691</v>
      </c>
      <c r="R97" s="81" t="n">
        <v>1051214</v>
      </c>
      <c r="S97" s="81" t="n">
        <v>2833048</v>
      </c>
      <c r="T97" s="81" t="n">
        <v>2251051</v>
      </c>
      <c r="U97" s="81" t="n">
        <v>5084099</v>
      </c>
      <c r="V97" s="84" t="n">
        <v>46.92</v>
      </c>
      <c r="W97" s="83" t="n"/>
      <c r="X97" s="83" t="n"/>
      <c r="Y97" s="83" t="n"/>
      <c r="Z97" s="83" t="n"/>
      <c r="AA97" s="83" t="n"/>
      <c r="AB97" s="83" t="n"/>
      <c r="AC97" s="83" t="n"/>
      <c r="AD97" s="83" t="n"/>
      <c r="AE97" s="83" t="n"/>
      <c r="AF97" s="83" t="n"/>
      <c r="AG97" s="83" t="n"/>
      <c r="AH97" s="83" t="n"/>
      <c r="AI97" s="81" t="n"/>
      <c r="AJ97" s="81" t="n"/>
    </row>
    <row r="98">
      <c r="A98" s="89" t="inlineStr">
        <is>
          <t>明治35年度</t>
        </is>
      </c>
      <c r="B98" s="89" t="n"/>
      <c r="C98" s="89" t="inlineStr">
        <is>
          <t>官立</t>
        </is>
      </c>
      <c r="D98" s="86">
        <f>SUM(I98:L98)-M98</f>
        <v/>
      </c>
      <c r="E98" s="86">
        <f>SUM(N98:Q98)-R98</f>
        <v/>
      </c>
      <c r="F98" s="86">
        <f>SUMIF($I$2:$Q$2,"男",I98:Q98)-S98</f>
        <v/>
      </c>
      <c r="G98" s="86">
        <f>SUMIF($I$2:$Q$2,"女",I98:Q98)-T98</f>
        <v/>
      </c>
      <c r="H98" s="86">
        <f>SUM(S98:T98)-U98</f>
        <v/>
      </c>
      <c r="I98" s="81" t="n">
        <v>356</v>
      </c>
      <c r="J98" s="81" t="n">
        <v>327</v>
      </c>
      <c r="K98" s="81" t="n"/>
      <c r="L98" s="81" t="n"/>
      <c r="M98" s="81" t="n">
        <v>683</v>
      </c>
      <c r="N98" s="81" t="n">
        <v>208</v>
      </c>
      <c r="O98" s="81" t="n">
        <v>185</v>
      </c>
      <c r="P98" s="81" t="n"/>
      <c r="Q98" s="81" t="n"/>
      <c r="R98" s="81" t="n">
        <v>393</v>
      </c>
      <c r="S98" s="81" t="n">
        <v>564</v>
      </c>
      <c r="T98" s="81" t="n">
        <v>512</v>
      </c>
      <c r="U98" s="81" t="n">
        <v>1076</v>
      </c>
      <c r="V98" s="84" t="n">
        <v>26.9</v>
      </c>
      <c r="W98" s="81" t="n"/>
      <c r="X98" s="81" t="n"/>
      <c r="Y98" s="81" t="n"/>
      <c r="Z98" s="81" t="n"/>
      <c r="AA98" s="81" t="n"/>
      <c r="AB98" s="81" t="n"/>
      <c r="AC98" s="81" t="n"/>
      <c r="AD98" s="81" t="n"/>
      <c r="AE98" s="81" t="n"/>
      <c r="AF98" s="81" t="n"/>
      <c r="AG98" s="81" t="n"/>
      <c r="AH98" s="81" t="n"/>
      <c r="AI98" s="81" t="n"/>
      <c r="AJ98" s="81" t="n"/>
    </row>
    <row r="99">
      <c r="A99" s="89" t="inlineStr">
        <is>
          <t>明治35年度</t>
        </is>
      </c>
      <c r="B99" s="89" t="n"/>
      <c r="C99" s="89" t="inlineStr">
        <is>
          <t>公立</t>
        </is>
      </c>
      <c r="D99" s="86">
        <f>SUM(I99:L99)-M99</f>
        <v/>
      </c>
      <c r="E99" s="86">
        <f>SUM(N99:Q99)-R99</f>
        <v/>
      </c>
      <c r="F99" s="86">
        <f>SUMIF($I$2:$Q$2,"男",I99:Q99)-S99</f>
        <v/>
      </c>
      <c r="G99" s="86">
        <f>SUMIF($I$2:$Q$2,"女",I99:Q99)-T99</f>
        <v/>
      </c>
      <c r="H99" s="86">
        <f>SUM(S99:T99)-U99</f>
        <v/>
      </c>
      <c r="I99" s="81" t="n">
        <v>2096302</v>
      </c>
      <c r="J99" s="81" t="n">
        <v>1961278</v>
      </c>
      <c r="K99" s="81" t="n">
        <v>20795</v>
      </c>
      <c r="L99" s="81" t="n">
        <v>11786</v>
      </c>
      <c r="M99" s="81" t="n">
        <v>4090161</v>
      </c>
      <c r="N99" s="81" t="n">
        <v>726870</v>
      </c>
      <c r="O99" s="81" t="n">
        <v>260505</v>
      </c>
      <c r="P99" s="81" t="n">
        <v>1954</v>
      </c>
      <c r="Q99" s="81" t="n">
        <v>2985</v>
      </c>
      <c r="R99" s="81" t="n">
        <v>992314</v>
      </c>
      <c r="S99" s="81" t="n">
        <v>2845921</v>
      </c>
      <c r="T99" s="81" t="n">
        <v>2236554</v>
      </c>
      <c r="U99" s="81" t="n">
        <v>5082475</v>
      </c>
      <c r="V99" s="84" t="n">
        <v>47.07</v>
      </c>
      <c r="W99" s="81" t="n"/>
      <c r="X99" s="81" t="n"/>
      <c r="Y99" s="81" t="n"/>
      <c r="Z99" s="81" t="n"/>
      <c r="AA99" s="81" t="n"/>
      <c r="AB99" s="81" t="n"/>
      <c r="AC99" s="81" t="n"/>
      <c r="AD99" s="81" t="n"/>
      <c r="AE99" s="81" t="n"/>
      <c r="AF99" s="81" t="n"/>
      <c r="AG99" s="81" t="n"/>
      <c r="AH99" s="81" t="n"/>
      <c r="AI99" s="81" t="n"/>
      <c r="AJ99" s="81" t="n"/>
    </row>
    <row r="100">
      <c r="A100" s="89" t="inlineStr">
        <is>
          <t>明治35年度</t>
        </is>
      </c>
      <c r="B100" s="89" t="n"/>
      <c r="C100" s="89" t="inlineStr">
        <is>
          <t>私立</t>
        </is>
      </c>
      <c r="D100" s="86">
        <f>SUM(I100:L100)-M100</f>
        <v/>
      </c>
      <c r="E100" s="86">
        <f>SUM(N100:Q100)-R100</f>
        <v/>
      </c>
      <c r="F100" s="86">
        <f>SUMIF($I$2:$Q$2,"男",I100:Q100)-S100</f>
        <v/>
      </c>
      <c r="G100" s="86">
        <f>SUMIF($I$2:$Q$2,"女",I100:Q100)-T100</f>
        <v/>
      </c>
      <c r="H100" s="86">
        <f>SUM(S100:T100)-U100</f>
        <v/>
      </c>
      <c r="I100" s="81" t="n">
        <v>21373</v>
      </c>
      <c r="J100" s="81" t="n">
        <v>20720</v>
      </c>
      <c r="K100" s="81" t="n">
        <v>825</v>
      </c>
      <c r="L100" s="81" t="n">
        <v>949</v>
      </c>
      <c r="M100" s="81" t="n">
        <v>43867</v>
      </c>
      <c r="N100" s="81" t="n">
        <v>4360</v>
      </c>
      <c r="O100" s="81" t="n">
        <v>3677</v>
      </c>
      <c r="P100" s="81" t="n"/>
      <c r="Q100" s="81" t="n">
        <v>32</v>
      </c>
      <c r="R100" s="81" t="n">
        <v>8069</v>
      </c>
      <c r="S100" s="81" t="n">
        <v>26558</v>
      </c>
      <c r="T100" s="81" t="n">
        <v>25378</v>
      </c>
      <c r="U100" s="81" t="n">
        <v>51936</v>
      </c>
      <c r="V100" s="84" t="n">
        <v>47.17</v>
      </c>
      <c r="W100" s="81" t="n"/>
      <c r="X100" s="81" t="n"/>
      <c r="Y100" s="81" t="n"/>
      <c r="Z100" s="81" t="n"/>
      <c r="AA100" s="81" t="n"/>
      <c r="AB100" s="81" t="n"/>
      <c r="AC100" s="81" t="n"/>
      <c r="AD100" s="81" t="n"/>
      <c r="AE100" s="81" t="n"/>
      <c r="AF100" s="81" t="n"/>
      <c r="AG100" s="81" t="n"/>
      <c r="AH100" s="81" t="n"/>
      <c r="AI100" s="81" t="n"/>
      <c r="AJ100" s="81" t="n"/>
    </row>
    <row r="101">
      <c r="A101" s="89" t="inlineStr">
        <is>
          <t>明治35年度</t>
        </is>
      </c>
      <c r="B101" s="89" t="n"/>
      <c r="C101" s="89" t="inlineStr">
        <is>
          <t>合計</t>
        </is>
      </c>
      <c r="D101" s="86">
        <f>SUM(I101:L101)-M101</f>
        <v/>
      </c>
      <c r="E101" s="86">
        <f>SUM(N101:Q101)-R101</f>
        <v/>
      </c>
      <c r="F101" s="86">
        <f>SUMIF($I$2:$Q$2,"男",I101:Q101)-S101</f>
        <v/>
      </c>
      <c r="G101" s="86">
        <f>SUMIF($I$2:$Q$2,"女",I101:Q101)-T101</f>
        <v/>
      </c>
      <c r="H101" s="86">
        <f>SUM(S101:T101)-U101</f>
        <v/>
      </c>
      <c r="I101" s="81" t="n">
        <v>2118031</v>
      </c>
      <c r="J101" s="81" t="n">
        <v>1982325</v>
      </c>
      <c r="K101" s="81" t="n">
        <v>21620</v>
      </c>
      <c r="L101" s="81" t="n">
        <v>12735</v>
      </c>
      <c r="M101" s="81" t="n">
        <v>4134711</v>
      </c>
      <c r="N101" s="81" t="n">
        <v>731438</v>
      </c>
      <c r="O101" s="81" t="n">
        <v>264367</v>
      </c>
      <c r="P101" s="81" t="n">
        <v>1954</v>
      </c>
      <c r="Q101" s="81" t="n">
        <v>3017</v>
      </c>
      <c r="R101" s="81" t="n">
        <v>1000776</v>
      </c>
      <c r="S101" s="81" t="n">
        <v>2873043</v>
      </c>
      <c r="T101" s="81" t="n">
        <v>2262444</v>
      </c>
      <c r="U101" s="81" t="n">
        <v>5135487</v>
      </c>
      <c r="V101" s="84" t="n">
        <v>47.07</v>
      </c>
      <c r="W101" s="81" t="n"/>
      <c r="X101" s="81" t="n"/>
      <c r="Y101" s="81" t="n"/>
      <c r="Z101" s="81" t="n"/>
      <c r="AA101" s="81" t="n"/>
      <c r="AB101" s="81" t="n"/>
      <c r="AC101" s="81" t="n"/>
      <c r="AD101" s="81" t="n"/>
      <c r="AE101" s="81" t="n"/>
      <c r="AF101" s="81" t="n"/>
      <c r="AG101" s="81" t="n"/>
      <c r="AH101" s="81" t="n"/>
      <c r="AI101" s="81" t="n"/>
      <c r="AJ101" s="81" t="n"/>
    </row>
    <row r="102">
      <c r="A102" s="89" t="inlineStr">
        <is>
          <t>明治34年度</t>
        </is>
      </c>
      <c r="B102" s="89" t="n"/>
      <c r="C102" s="89" t="inlineStr">
        <is>
          <t>官立</t>
        </is>
      </c>
      <c r="D102" s="86">
        <f>SUM(I102:L102)-M102</f>
        <v/>
      </c>
      <c r="E102" s="86">
        <f>SUM(N102:Q102)-R102</f>
        <v/>
      </c>
      <c r="F102" s="86">
        <f>SUMIF($I$2:$Q$2,"男",I102:Q102)-S102</f>
        <v/>
      </c>
      <c r="G102" s="86">
        <f>SUMIF($I$2:$Q$2,"女",I102:Q102)-T102</f>
        <v/>
      </c>
      <c r="H102" s="86">
        <f>SUM(S102:T102)-U102</f>
        <v/>
      </c>
      <c r="I102" s="81" t="n">
        <v>368</v>
      </c>
      <c r="J102" s="81" t="n">
        <v>333</v>
      </c>
      <c r="K102" s="81" t="n"/>
      <c r="L102" s="81" t="n"/>
      <c r="M102" s="81" t="n">
        <v>701</v>
      </c>
      <c r="N102" s="81" t="n">
        <v>208</v>
      </c>
      <c r="O102" s="81" t="n">
        <v>182</v>
      </c>
      <c r="P102" s="81" t="n"/>
      <c r="Q102" s="81" t="n"/>
      <c r="R102" s="81" t="n">
        <v>390</v>
      </c>
      <c r="S102" s="81" t="n">
        <v>576</v>
      </c>
      <c r="T102" s="81" t="n">
        <v>515</v>
      </c>
      <c r="U102" s="81" t="n">
        <v>1091</v>
      </c>
      <c r="V102" s="84" t="n">
        <v>28.71</v>
      </c>
      <c r="W102" s="81" t="n"/>
      <c r="X102" s="81" t="n"/>
      <c r="Y102" s="81" t="n"/>
      <c r="Z102" s="81" t="n"/>
      <c r="AA102" s="81" t="n"/>
      <c r="AB102" s="81" t="n"/>
      <c r="AC102" s="81" t="n"/>
      <c r="AD102" s="81" t="n"/>
      <c r="AE102" s="81" t="n"/>
      <c r="AF102" s="81" t="n"/>
      <c r="AG102" s="81" t="n"/>
      <c r="AH102" s="81" t="n"/>
      <c r="AI102" s="81" t="n"/>
      <c r="AJ102" s="81" t="n"/>
    </row>
    <row r="103">
      <c r="A103" s="89" t="inlineStr">
        <is>
          <t>明治34年度</t>
        </is>
      </c>
      <c r="B103" s="89" t="n"/>
      <c r="C103" s="89" t="inlineStr">
        <is>
          <t>公立</t>
        </is>
      </c>
      <c r="D103" s="86">
        <f>SUM(I103:L103)-M103</f>
        <v/>
      </c>
      <c r="E103" s="86">
        <f>SUM(N103:Q103)-R103</f>
        <v/>
      </c>
      <c r="F103" s="86">
        <f>SUMIF($I$2:$Q$2,"男",I103:Q103)-S103</f>
        <v/>
      </c>
      <c r="G103" s="86">
        <f>SUMIF($I$2:$Q$2,"女",I103:Q103)-T103</f>
        <v/>
      </c>
      <c r="H103" s="86">
        <f>SUM(S103:T103)-U103</f>
        <v/>
      </c>
      <c r="I103" s="81" t="n">
        <v>2074375</v>
      </c>
      <c r="J103" s="81" t="n">
        <v>1870580</v>
      </c>
      <c r="K103" s="81" t="n">
        <v>25819</v>
      </c>
      <c r="L103" s="81" t="n">
        <v>11842</v>
      </c>
      <c r="M103" s="81" t="n">
        <v>3982616</v>
      </c>
      <c r="N103" s="81" t="n">
        <v>705030</v>
      </c>
      <c r="O103" s="81" t="n">
        <v>230773</v>
      </c>
      <c r="P103" s="81" t="n">
        <v>1714</v>
      </c>
      <c r="Q103" s="81" t="n">
        <v>3137</v>
      </c>
      <c r="R103" s="81" t="n">
        <v>940654</v>
      </c>
      <c r="S103" s="81" t="n">
        <v>2806938</v>
      </c>
      <c r="T103" s="81" t="n">
        <v>2116332</v>
      </c>
      <c r="U103" s="81" t="n">
        <v>4923270</v>
      </c>
      <c r="V103" s="84" t="n">
        <v>48.48</v>
      </c>
      <c r="W103" s="81" t="n"/>
      <c r="X103" s="81" t="n"/>
      <c r="Y103" s="81" t="n"/>
      <c r="Z103" s="81" t="n"/>
      <c r="AA103" s="81" t="n"/>
      <c r="AB103" s="81" t="n"/>
      <c r="AC103" s="81" t="n"/>
      <c r="AD103" s="81" t="n"/>
      <c r="AE103" s="81" t="n"/>
      <c r="AF103" s="81" t="n"/>
      <c r="AG103" s="81" t="n"/>
      <c r="AH103" s="81" t="n"/>
      <c r="AI103" s="81" t="n"/>
      <c r="AJ103" s="81" t="n"/>
    </row>
    <row r="104">
      <c r="A104" s="89" t="inlineStr">
        <is>
          <t>明治34年度</t>
        </is>
      </c>
      <c r="B104" s="89" t="n"/>
      <c r="C104" s="89" t="inlineStr">
        <is>
          <t>私立</t>
        </is>
      </c>
      <c r="D104" s="86">
        <f>SUM(I104:L104)-M104</f>
        <v/>
      </c>
      <c r="E104" s="86">
        <f>SUM(N104:Q104)-R104</f>
        <v/>
      </c>
      <c r="F104" s="86">
        <f>SUMIF($I$2:$Q$2,"男",I104:Q104)-S104</f>
        <v/>
      </c>
      <c r="G104" s="86">
        <f>SUMIF($I$2:$Q$2,"女",I104:Q104)-T104</f>
        <v/>
      </c>
      <c r="H104" s="86">
        <f>SUM(S104:T104)-U104</f>
        <v/>
      </c>
      <c r="I104" s="81" t="n">
        <v>24090</v>
      </c>
      <c r="J104" s="81" t="n">
        <v>22603</v>
      </c>
      <c r="K104" s="81" t="n">
        <v>1000</v>
      </c>
      <c r="L104" s="81" t="n">
        <v>817</v>
      </c>
      <c r="M104" s="81" t="n">
        <v>48510</v>
      </c>
      <c r="N104" s="81" t="n">
        <v>4268</v>
      </c>
      <c r="O104" s="81" t="n">
        <v>3437</v>
      </c>
      <c r="P104" s="81" t="n"/>
      <c r="Q104" s="81" t="n">
        <v>28</v>
      </c>
      <c r="R104" s="81" t="n">
        <v>7733</v>
      </c>
      <c r="S104" s="81" t="n">
        <v>29358</v>
      </c>
      <c r="T104" s="81" t="n">
        <v>26885</v>
      </c>
      <c r="U104" s="81" t="n">
        <v>56243</v>
      </c>
      <c r="V104" s="84" t="n">
        <v>50.62</v>
      </c>
      <c r="W104" s="81" t="n"/>
      <c r="X104" s="81" t="n"/>
      <c r="Y104" s="81" t="n"/>
      <c r="Z104" s="81" t="n"/>
      <c r="AA104" s="81" t="n"/>
      <c r="AB104" s="81" t="n"/>
      <c r="AC104" s="81" t="n"/>
      <c r="AD104" s="81" t="n"/>
      <c r="AE104" s="81" t="n"/>
      <c r="AF104" s="81" t="n"/>
      <c r="AG104" s="81" t="n"/>
      <c r="AH104" s="81" t="n"/>
      <c r="AI104" s="81" t="n"/>
      <c r="AJ104" s="81" t="n"/>
    </row>
    <row r="105">
      <c r="A105" s="89" t="inlineStr">
        <is>
          <t>明治34年度</t>
        </is>
      </c>
      <c r="B105" s="89" t="n"/>
      <c r="C105" s="89" t="inlineStr">
        <is>
          <t>合計</t>
        </is>
      </c>
      <c r="D105" s="86">
        <f>SUM(I105:L105)-M105</f>
        <v/>
      </c>
      <c r="E105" s="86">
        <f>SUM(N105:Q105)-R105</f>
        <v/>
      </c>
      <c r="F105" s="86">
        <f>SUMIF($I$2:$Q$2,"男",I105:Q105)-S105</f>
        <v/>
      </c>
      <c r="G105" s="86">
        <f>SUMIF($I$2:$Q$2,"女",I105:Q105)-T105</f>
        <v/>
      </c>
      <c r="H105" s="86">
        <f>SUM(S105:T105)-U105</f>
        <v/>
      </c>
      <c r="I105" s="81" t="n">
        <v>2098833</v>
      </c>
      <c r="J105" s="81" t="n">
        <v>1893516</v>
      </c>
      <c r="K105" s="81" t="n">
        <v>26819</v>
      </c>
      <c r="L105" s="81" t="n">
        <v>12659</v>
      </c>
      <c r="M105" s="81" t="n">
        <v>4031827</v>
      </c>
      <c r="N105" s="81" t="n">
        <v>709506</v>
      </c>
      <c r="O105" s="81" t="n">
        <v>234392</v>
      </c>
      <c r="P105" s="81" t="n">
        <v>1714</v>
      </c>
      <c r="Q105" s="81" t="n">
        <v>3165</v>
      </c>
      <c r="R105" s="81" t="n">
        <v>948777</v>
      </c>
      <c r="S105" s="81" t="n">
        <v>2836872</v>
      </c>
      <c r="T105" s="81" t="n">
        <v>2143732</v>
      </c>
      <c r="U105" s="81" t="n">
        <v>4980604</v>
      </c>
      <c r="V105" s="84" t="n">
        <v>48.5</v>
      </c>
      <c r="W105" s="81" t="n"/>
      <c r="X105" s="81" t="n"/>
      <c r="Y105" s="81" t="n"/>
      <c r="Z105" s="81" t="n"/>
      <c r="AA105" s="81" t="n"/>
      <c r="AB105" s="81" t="n"/>
      <c r="AC105" s="81" t="n"/>
      <c r="AD105" s="81" t="n"/>
      <c r="AE105" s="81" t="n"/>
      <c r="AF105" s="81" t="n"/>
      <c r="AG105" s="81" t="n"/>
      <c r="AH105" s="81" t="n"/>
      <c r="AI105" s="81" t="n"/>
      <c r="AJ105" s="81" t="n"/>
    </row>
    <row r="106">
      <c r="A106" s="89" t="inlineStr">
        <is>
          <t>明治33年度</t>
        </is>
      </c>
      <c r="B106" s="89" t="n"/>
      <c r="C106" s="89" t="inlineStr">
        <is>
          <t>官立</t>
        </is>
      </c>
      <c r="D106" s="86">
        <f>SUM(I106:L106)-M106</f>
        <v/>
      </c>
      <c r="E106" s="86">
        <f>SUM(N106:Q106)-R106</f>
        <v/>
      </c>
      <c r="F106" s="86">
        <f>SUMIF($I$2:$Q$2,"男",I106:Q106)-S106</f>
        <v/>
      </c>
      <c r="G106" s="86">
        <f>SUMIF($I$2:$Q$2,"女",I106:Q106)-T106</f>
        <v/>
      </c>
      <c r="H106" s="86">
        <f>SUM(S106:T106)-U106</f>
        <v/>
      </c>
      <c r="I106" s="81" t="n">
        <v>396</v>
      </c>
      <c r="J106" s="81" t="n">
        <v>350</v>
      </c>
      <c r="K106" s="81" t="n"/>
      <c r="L106" s="89" t="n"/>
      <c r="M106" s="81" t="n">
        <v>746</v>
      </c>
      <c r="N106" s="81" t="n">
        <v>200</v>
      </c>
      <c r="O106" s="81" t="n">
        <v>178</v>
      </c>
      <c r="P106" s="81" t="n"/>
      <c r="Q106" s="81" t="n"/>
      <c r="R106" s="81" t="n">
        <v>378</v>
      </c>
      <c r="S106" s="81" t="n">
        <v>596</v>
      </c>
      <c r="T106" s="81" t="n">
        <v>528</v>
      </c>
      <c r="U106" s="81" t="n">
        <v>1124</v>
      </c>
      <c r="V106" s="84" t="n">
        <v>36.26</v>
      </c>
      <c r="W106" s="81" t="n"/>
      <c r="X106" s="81" t="n"/>
      <c r="Y106" s="81" t="n"/>
      <c r="Z106" s="81" t="n"/>
      <c r="AA106" s="81" t="n"/>
      <c r="AB106" s="81" t="n"/>
      <c r="AC106" s="81" t="n"/>
      <c r="AD106" s="81" t="n"/>
      <c r="AE106" s="81" t="n"/>
      <c r="AF106" s="81" t="n"/>
      <c r="AG106" s="81" t="n"/>
      <c r="AH106" s="81" t="n"/>
      <c r="AI106" s="81" t="n"/>
      <c r="AJ106" s="81" t="n"/>
    </row>
    <row r="107">
      <c r="A107" s="89" t="inlineStr">
        <is>
          <t>明治33年度</t>
        </is>
      </c>
      <c r="B107" s="89" t="n"/>
      <c r="C107" s="89" t="inlineStr">
        <is>
          <t>公立</t>
        </is>
      </c>
      <c r="D107" s="86">
        <f>SUM(I107:L107)-M107</f>
        <v/>
      </c>
      <c r="E107" s="86">
        <f>SUM(N107:Q107)-R107</f>
        <v/>
      </c>
      <c r="F107" s="86">
        <f>SUMIF($I$2:$Q$2,"男",I107:Q107)-S107</f>
        <v/>
      </c>
      <c r="G107" s="86">
        <f>SUMIF($I$2:$Q$2,"女",I107:Q107)-T107</f>
        <v/>
      </c>
      <c r="H107" s="86">
        <f>SUM(S107:T107)-U107</f>
        <v/>
      </c>
      <c r="I107" s="81" t="n">
        <v>2034223</v>
      </c>
      <c r="J107" s="81" t="n">
        <v>1643293</v>
      </c>
      <c r="K107" s="81" t="n">
        <v>57093</v>
      </c>
      <c r="L107" s="81" t="n">
        <v>18994</v>
      </c>
      <c r="M107" s="81" t="n">
        <v>3753603</v>
      </c>
      <c r="N107" s="81" t="n">
        <v>659980</v>
      </c>
      <c r="O107" s="81" t="n">
        <v>203289</v>
      </c>
      <c r="P107" s="81" t="n">
        <v>3031</v>
      </c>
      <c r="Q107" s="81" t="n">
        <v>3027</v>
      </c>
      <c r="R107" s="81" t="n">
        <v>869327</v>
      </c>
      <c r="S107" s="89" t="n">
        <v>2754327</v>
      </c>
      <c r="T107" s="89" t="n">
        <v>1868603</v>
      </c>
      <c r="U107" s="81" t="n">
        <v>4622930</v>
      </c>
      <c r="V107" s="84" t="n">
        <v>50.38</v>
      </c>
      <c r="W107" s="81" t="n"/>
      <c r="X107" s="81" t="n"/>
      <c r="Y107" s="81" t="n"/>
      <c r="Z107" s="81" t="n"/>
      <c r="AA107" s="81" t="n"/>
      <c r="AB107" s="81" t="n"/>
      <c r="AC107" s="81" t="n"/>
      <c r="AD107" s="81" t="n"/>
      <c r="AE107" s="81" t="n"/>
      <c r="AF107" s="81" t="n"/>
      <c r="AG107" s="81" t="n"/>
      <c r="AH107" s="81" t="n"/>
      <c r="AI107" s="81" t="n"/>
      <c r="AJ107" s="81" t="n"/>
    </row>
    <row r="108">
      <c r="A108" s="89" t="inlineStr">
        <is>
          <t>明治33年度</t>
        </is>
      </c>
      <c r="B108" s="89" t="n"/>
      <c r="C108" s="89" t="inlineStr">
        <is>
          <t>私立</t>
        </is>
      </c>
      <c r="D108" s="86">
        <f>SUM(I108:L108)-M108</f>
        <v/>
      </c>
      <c r="E108" s="86">
        <f>SUM(N108:Q108)-R108</f>
        <v/>
      </c>
      <c r="F108" s="86">
        <f>SUMIF($I$2:$Q$2,"男",I108:Q108)-S108</f>
        <v/>
      </c>
      <c r="G108" s="86">
        <f>SUMIF($I$2:$Q$2,"女",I108:Q108)-T108</f>
        <v/>
      </c>
      <c r="H108" s="86">
        <f>SUM(S108:T108)-U108</f>
        <v/>
      </c>
      <c r="I108" s="81" t="n">
        <v>25446</v>
      </c>
      <c r="J108" s="81" t="n">
        <v>24346</v>
      </c>
      <c r="K108" s="81" t="n">
        <v>1091</v>
      </c>
      <c r="L108" s="81" t="n">
        <v>1086</v>
      </c>
      <c r="M108" s="81" t="n">
        <v>51969</v>
      </c>
      <c r="N108" s="81" t="n">
        <v>4237</v>
      </c>
      <c r="O108" s="81" t="n">
        <v>3311</v>
      </c>
      <c r="P108" s="81" t="n"/>
      <c r="Q108" s="81" t="n">
        <v>27</v>
      </c>
      <c r="R108" s="81" t="n">
        <v>7575</v>
      </c>
      <c r="S108" s="89" t="n">
        <v>30774</v>
      </c>
      <c r="T108" s="89" t="n">
        <v>28770</v>
      </c>
      <c r="U108" s="81" t="n">
        <v>59544</v>
      </c>
      <c r="V108" s="84" t="n">
        <v>54.08</v>
      </c>
      <c r="W108" s="81" t="n"/>
      <c r="X108" s="81" t="n"/>
      <c r="Y108" s="81" t="n"/>
      <c r="Z108" s="81" t="n"/>
      <c r="AA108" s="81" t="n"/>
      <c r="AB108" s="81" t="n"/>
      <c r="AC108" s="81" t="n"/>
      <c r="AD108" s="81" t="n"/>
      <c r="AE108" s="81" t="n"/>
      <c r="AF108" s="81" t="n"/>
      <c r="AG108" s="81" t="n"/>
      <c r="AH108" s="81" t="n"/>
      <c r="AI108" s="81" t="n"/>
      <c r="AJ108" s="81" t="n"/>
    </row>
    <row r="109">
      <c r="A109" s="89" t="inlineStr">
        <is>
          <t>明治33年度</t>
        </is>
      </c>
      <c r="B109" s="89" t="n"/>
      <c r="C109" s="89" t="inlineStr">
        <is>
          <t>合計</t>
        </is>
      </c>
      <c r="D109" s="86">
        <f>SUM(I109:L109)-M109</f>
        <v/>
      </c>
      <c r="E109" s="86">
        <f>SUM(N109:Q109)-R109</f>
        <v/>
      </c>
      <c r="F109" s="86">
        <f>SUMIF($I$2:$Q$2,"男",I109:Q109)-S109</f>
        <v/>
      </c>
      <c r="G109" s="86">
        <f>SUMIF($I$2:$Q$2,"女",I109:Q109)-T109</f>
        <v/>
      </c>
      <c r="H109" s="86">
        <f>SUM(S109:T109)-U109</f>
        <v/>
      </c>
      <c r="I109" s="81" t="n">
        <v>2060065</v>
      </c>
      <c r="J109" s="81" t="n">
        <v>1667989</v>
      </c>
      <c r="K109" s="81" t="n">
        <v>58184</v>
      </c>
      <c r="L109" s="89" t="n">
        <v>20080</v>
      </c>
      <c r="M109" s="81" t="n">
        <v>3806318</v>
      </c>
      <c r="N109" s="81" t="n">
        <v>664417</v>
      </c>
      <c r="O109" s="81" t="n">
        <v>206778</v>
      </c>
      <c r="P109" s="81" t="n">
        <v>3031</v>
      </c>
      <c r="Q109" s="81" t="n">
        <v>3054</v>
      </c>
      <c r="R109" s="81" t="n">
        <v>877280</v>
      </c>
      <c r="S109" s="89" t="n">
        <v>2785697</v>
      </c>
      <c r="T109" s="89" t="n">
        <v>1897901</v>
      </c>
      <c r="U109" s="81" t="n">
        <v>4683598</v>
      </c>
      <c r="V109" s="84" t="n">
        <v>50.42</v>
      </c>
      <c r="W109" s="81" t="n"/>
      <c r="X109" s="81" t="n"/>
      <c r="Y109" s="81" t="n"/>
      <c r="Z109" s="81" t="n"/>
      <c r="AA109" s="81" t="n"/>
      <c r="AB109" s="81" t="n"/>
      <c r="AC109" s="81" t="n"/>
      <c r="AD109" s="81" t="n"/>
      <c r="AE109" s="81" t="n"/>
      <c r="AF109" s="81" t="n"/>
      <c r="AG109" s="81" t="n"/>
      <c r="AH109" s="81" t="n"/>
      <c r="AI109" s="81" t="n"/>
      <c r="AJ109" s="81" t="n"/>
    </row>
    <row r="110">
      <c r="A110" s="89" t="inlineStr">
        <is>
          <t>明治32年度</t>
        </is>
      </c>
      <c r="B110" s="89" t="n"/>
      <c r="C110" s="89" t="inlineStr">
        <is>
          <t>官立</t>
        </is>
      </c>
      <c r="D110" s="86">
        <f>SUM(I110:L110)-M110</f>
        <v/>
      </c>
      <c r="E110" s="86">
        <f>SUM(N110:Q110)-R110</f>
        <v/>
      </c>
      <c r="F110" s="86">
        <f>SUMIF($I$2:$Q$2,"男",I110:Q110)-S110</f>
        <v/>
      </c>
      <c r="G110" s="86">
        <f>SUMIF($I$2:$Q$2,"女",I110:Q110)-T110</f>
        <v/>
      </c>
      <c r="H110" s="86">
        <f>SUM(S110:T110)-U110</f>
        <v/>
      </c>
      <c r="I110" s="81" t="n">
        <v>428</v>
      </c>
      <c r="J110" s="81" t="n">
        <v>377</v>
      </c>
      <c r="K110" s="81" t="n"/>
      <c r="L110" s="81" t="n"/>
      <c r="M110" s="81" t="n">
        <v>805</v>
      </c>
      <c r="N110" s="81" t="n">
        <v>200</v>
      </c>
      <c r="O110" s="81" t="n">
        <v>135</v>
      </c>
      <c r="P110" s="81" t="n"/>
      <c r="Q110" s="81" t="n"/>
      <c r="R110" s="81" t="n">
        <v>335</v>
      </c>
      <c r="S110" s="89" t="n">
        <v>628</v>
      </c>
      <c r="T110" s="89" t="n">
        <v>512</v>
      </c>
      <c r="U110" s="81" t="n">
        <v>1140</v>
      </c>
      <c r="V110" s="84" t="n">
        <v>40.71</v>
      </c>
      <c r="W110" s="81" t="n"/>
      <c r="X110" s="81" t="n"/>
      <c r="Y110" s="81" t="n"/>
      <c r="Z110" s="81" t="n"/>
      <c r="AA110" s="81" t="n"/>
      <c r="AB110" s="81" t="n"/>
      <c r="AC110" s="81" t="n"/>
      <c r="AD110" s="81" t="n"/>
      <c r="AE110" s="81" t="n"/>
      <c r="AF110" s="81" t="n"/>
      <c r="AG110" s="81" t="n"/>
      <c r="AH110" s="81" t="n"/>
      <c r="AI110" s="81" t="n"/>
      <c r="AJ110" s="81" t="n"/>
    </row>
    <row r="111">
      <c r="A111" s="89" t="inlineStr">
        <is>
          <t>明治32年度</t>
        </is>
      </c>
      <c r="B111" s="89" t="n"/>
      <c r="C111" s="89" t="inlineStr">
        <is>
          <t>公立</t>
        </is>
      </c>
      <c r="D111" s="86">
        <f>SUM(I111:L111)-M111</f>
        <v/>
      </c>
      <c r="E111" s="86">
        <f>SUM(N111:Q111)-R111</f>
        <v/>
      </c>
      <c r="F111" s="86">
        <f>SUMIF($I$2:$Q$2,"男",I111:Q111)-S111</f>
        <v/>
      </c>
      <c r="G111" s="86">
        <f>SUMIF($I$2:$Q$2,"女",I111:Q111)-T111</f>
        <v/>
      </c>
      <c r="H111" s="86">
        <f>SUM(S111:T111)-U111</f>
        <v/>
      </c>
      <c r="I111" s="81" t="n">
        <v>1959629</v>
      </c>
      <c r="J111" s="81" t="n">
        <v>1398717</v>
      </c>
      <c r="K111" s="81" t="n">
        <v>67016</v>
      </c>
      <c r="L111" s="81" t="n">
        <v>20265</v>
      </c>
      <c r="M111" s="81" t="n">
        <v>3445627</v>
      </c>
      <c r="N111" s="81" t="n">
        <v>610154</v>
      </c>
      <c r="O111" s="81" t="n">
        <v>175525</v>
      </c>
      <c r="P111" s="81" t="n">
        <v>2998</v>
      </c>
      <c r="Q111" s="81" t="n">
        <v>5984</v>
      </c>
      <c r="R111" s="81" t="n">
        <v>794661</v>
      </c>
      <c r="S111" s="89" t="n">
        <v>2639797</v>
      </c>
      <c r="T111" s="89" t="n">
        <v>1600491</v>
      </c>
      <c r="U111" s="81" t="n">
        <v>4240288</v>
      </c>
      <c r="V111" s="84" t="n">
        <v>48.47</v>
      </c>
      <c r="W111" s="81" t="n"/>
      <c r="X111" s="81" t="n"/>
      <c r="Y111" s="81" t="n"/>
      <c r="Z111" s="81" t="n"/>
      <c r="AA111" s="81" t="n"/>
      <c r="AB111" s="81" t="n"/>
      <c r="AC111" s="81" t="n"/>
      <c r="AD111" s="81" t="n"/>
      <c r="AE111" s="81" t="n"/>
      <c r="AF111" s="81" t="n"/>
      <c r="AG111" s="81" t="n"/>
      <c r="AH111" s="81" t="n"/>
      <c r="AI111" s="81" t="n"/>
      <c r="AJ111" s="81" t="n"/>
    </row>
    <row r="112">
      <c r="A112" s="89" t="inlineStr">
        <is>
          <t>明治32年度</t>
        </is>
      </c>
      <c r="B112" s="89" t="n"/>
      <c r="C112" s="89" t="inlineStr">
        <is>
          <t>私立</t>
        </is>
      </c>
      <c r="D112" s="86">
        <f>SUM(I112:L112)-M112</f>
        <v/>
      </c>
      <c r="E112" s="86">
        <f>SUM(N112:Q112)-R112</f>
        <v/>
      </c>
      <c r="F112" s="86">
        <f>SUMIF($I$2:$Q$2,"男",I112:Q112)-S112</f>
        <v/>
      </c>
      <c r="G112" s="86">
        <f>SUMIF($I$2:$Q$2,"女",I112:Q112)-T112</f>
        <v/>
      </c>
      <c r="H112" s="86">
        <f>SUM(S112:T112)-U112</f>
        <v/>
      </c>
      <c r="I112" s="81" t="n">
        <v>26757</v>
      </c>
      <c r="J112" s="81" t="n">
        <v>25172</v>
      </c>
      <c r="K112" s="81" t="n">
        <v>1002</v>
      </c>
      <c r="L112" s="81" t="n">
        <v>1017</v>
      </c>
      <c r="M112" s="81" t="n">
        <v>53948</v>
      </c>
      <c r="N112" s="81" t="n">
        <v>4188</v>
      </c>
      <c r="O112" s="81" t="n">
        <v>3029</v>
      </c>
      <c r="P112" s="81" t="n"/>
      <c r="Q112" s="81" t="n">
        <v>30</v>
      </c>
      <c r="R112" s="81" t="n">
        <v>7247</v>
      </c>
      <c r="S112" s="89" t="n">
        <v>31947</v>
      </c>
      <c r="T112" s="89" t="n">
        <v>29248</v>
      </c>
      <c r="U112" s="81" t="n">
        <v>61195</v>
      </c>
      <c r="V112" s="84" t="n">
        <v>52.94</v>
      </c>
      <c r="W112" s="81" t="n"/>
      <c r="X112" s="81" t="n"/>
      <c r="Y112" s="81" t="n"/>
      <c r="Z112" s="81" t="n"/>
      <c r="AA112" s="81" t="n"/>
      <c r="AB112" s="81" t="n"/>
      <c r="AC112" s="81" t="n"/>
      <c r="AD112" s="81" t="n"/>
      <c r="AE112" s="81" t="n"/>
      <c r="AF112" s="81" t="n"/>
      <c r="AG112" s="81" t="n"/>
      <c r="AH112" s="81" t="n"/>
      <c r="AI112" s="81" t="n"/>
      <c r="AJ112" s="81" t="n"/>
    </row>
    <row r="113">
      <c r="A113" s="89" t="inlineStr">
        <is>
          <t>明治32年度</t>
        </is>
      </c>
      <c r="B113" s="89" t="n"/>
      <c r="C113" s="89" t="inlineStr">
        <is>
          <t>合計</t>
        </is>
      </c>
      <c r="D113" s="86">
        <f>SUM(I113:L113)-M113</f>
        <v/>
      </c>
      <c r="E113" s="86">
        <f>SUM(N113:Q113)-R113</f>
        <v/>
      </c>
      <c r="F113" s="86">
        <f>SUMIF($I$2:$Q$2,"男",I113:Q113)-S113</f>
        <v/>
      </c>
      <c r="G113" s="86">
        <f>SUMIF($I$2:$Q$2,"女",I113:Q113)-T113</f>
        <v/>
      </c>
      <c r="H113" s="86">
        <f>SUM(S113:T113)-U113</f>
        <v/>
      </c>
      <c r="I113" s="81" t="n">
        <v>1986814</v>
      </c>
      <c r="J113" s="81" t="n">
        <v>1424266</v>
      </c>
      <c r="K113" s="81" t="n">
        <v>68018</v>
      </c>
      <c r="L113" s="81" t="n">
        <v>21282</v>
      </c>
      <c r="M113" s="81" t="n">
        <v>3500380</v>
      </c>
      <c r="N113" s="81" t="n">
        <v>614542</v>
      </c>
      <c r="O113" s="81" t="n">
        <v>178689</v>
      </c>
      <c r="P113" s="81" t="n">
        <v>2998</v>
      </c>
      <c r="Q113" s="81" t="n">
        <v>6014</v>
      </c>
      <c r="R113" s="81" t="n">
        <v>802243</v>
      </c>
      <c r="S113" s="89" t="n">
        <v>2672372</v>
      </c>
      <c r="T113" s="89" t="n">
        <v>1630251</v>
      </c>
      <c r="U113" s="81" t="n">
        <v>4302623</v>
      </c>
      <c r="V113" s="84" t="n">
        <v>48.53</v>
      </c>
      <c r="W113" s="81" t="n"/>
      <c r="X113" s="81" t="n"/>
      <c r="Y113" s="81" t="n"/>
      <c r="Z113" s="81" t="n"/>
      <c r="AA113" s="81" t="n"/>
      <c r="AB113" s="81" t="n"/>
      <c r="AC113" s="81" t="n"/>
      <c r="AD113" s="81" t="n"/>
      <c r="AE113" s="81" t="n"/>
      <c r="AF113" s="81" t="n"/>
      <c r="AG113" s="81" t="n"/>
      <c r="AH113" s="81" t="n"/>
      <c r="AI113" s="81" t="n"/>
      <c r="AJ113" s="81" t="n"/>
    </row>
    <row r="114">
      <c r="A114" s="89" t="inlineStr">
        <is>
          <t>明治31年度</t>
        </is>
      </c>
      <c r="B114" s="89" t="n"/>
      <c r="C114" s="89" t="inlineStr">
        <is>
          <t>官立</t>
        </is>
      </c>
      <c r="D114" s="86">
        <f>SUM(I114:L114)-M114</f>
        <v/>
      </c>
      <c r="E114" s="86">
        <f>SUM(N114:Q114)-R114</f>
        <v/>
      </c>
      <c r="F114" s="86">
        <f>SUMIF($I$2:$Q$2,"男",I114:Q114)-S114</f>
        <v/>
      </c>
      <c r="G114" s="86">
        <f>SUMIF($I$2:$Q$2,"女",I114:Q114)-T114</f>
        <v/>
      </c>
      <c r="H114" s="86">
        <f>SUM(S114:T114)-U114</f>
        <v/>
      </c>
      <c r="I114" s="81" t="n">
        <v>421</v>
      </c>
      <c r="J114" s="81" t="n">
        <v>386</v>
      </c>
      <c r="K114" s="81" t="n">
        <v>5</v>
      </c>
      <c r="L114" s="81" t="n">
        <v>7</v>
      </c>
      <c r="M114" s="81" t="n">
        <v>819</v>
      </c>
      <c r="N114" s="81" t="n">
        <v>192</v>
      </c>
      <c r="O114" s="81" t="n">
        <v>63</v>
      </c>
      <c r="P114" s="81" t="n"/>
      <c r="Q114" s="81" t="n"/>
      <c r="R114" s="81" t="n">
        <v>255</v>
      </c>
      <c r="S114" s="89" t="n">
        <v>618</v>
      </c>
      <c r="T114" s="89" t="n">
        <v>456</v>
      </c>
      <c r="U114" s="81" t="n">
        <v>1074</v>
      </c>
      <c r="V114" s="84" t="n">
        <v>39.78</v>
      </c>
      <c r="W114" s="81" t="n"/>
      <c r="X114" s="81" t="n"/>
      <c r="Y114" s="81" t="n"/>
      <c r="Z114" s="81" t="n"/>
      <c r="AA114" s="81" t="n"/>
      <c r="AB114" s="81" t="n"/>
      <c r="AC114" s="81" t="n"/>
      <c r="AD114" s="81" t="n"/>
      <c r="AE114" s="81" t="n"/>
      <c r="AF114" s="81" t="n"/>
      <c r="AG114" s="81" t="n"/>
      <c r="AH114" s="81" t="n"/>
      <c r="AI114" s="81" t="n"/>
      <c r="AJ114" s="81" t="n"/>
    </row>
    <row r="115">
      <c r="A115" s="89" t="inlineStr">
        <is>
          <t>明治31年度</t>
        </is>
      </c>
      <c r="B115" s="89" t="n"/>
      <c r="C115" s="89" t="inlineStr">
        <is>
          <t>公立</t>
        </is>
      </c>
      <c r="D115" s="86">
        <f>SUM(I115:L115)-M115</f>
        <v/>
      </c>
      <c r="E115" s="86">
        <f>SUM(N115:Q115)-R115</f>
        <v/>
      </c>
      <c r="F115" s="86">
        <f>SUMIF($I$2:$Q$2,"男",I115:Q115)-S115</f>
        <v/>
      </c>
      <c r="G115" s="86">
        <f>SUMIF($I$2:$Q$2,"女",I115:Q115)-T115</f>
        <v/>
      </c>
      <c r="H115" s="86">
        <f>SUM(S115:T115)-U115</f>
        <v/>
      </c>
      <c r="I115" s="81" t="n">
        <v>1943088</v>
      </c>
      <c r="J115" s="81" t="n">
        <v>1274750</v>
      </c>
      <c r="K115" s="81" t="n">
        <v>67141</v>
      </c>
      <c r="L115" s="81" t="n">
        <v>20342</v>
      </c>
      <c r="M115" s="81" t="n">
        <v>3305321</v>
      </c>
      <c r="N115" s="81" t="n">
        <v>536671</v>
      </c>
      <c r="O115" s="81" t="n">
        <v>146520</v>
      </c>
      <c r="P115" s="81" t="n">
        <v>2560</v>
      </c>
      <c r="Q115" s="81" t="n">
        <v>8827</v>
      </c>
      <c r="R115" s="81" t="n">
        <v>694578</v>
      </c>
      <c r="S115" s="89" t="n">
        <v>2549460</v>
      </c>
      <c r="T115" s="89" t="n">
        <v>1450439</v>
      </c>
      <c r="U115" s="81" t="n">
        <v>3999899</v>
      </c>
      <c r="V115" s="84" t="n">
        <v>48.49</v>
      </c>
      <c r="W115" s="81" t="n"/>
      <c r="X115" s="81" t="n"/>
      <c r="Y115" s="81" t="n"/>
      <c r="Z115" s="81" t="n"/>
      <c r="AA115" s="81" t="n"/>
      <c r="AB115" s="81" t="n"/>
      <c r="AC115" s="81" t="n"/>
      <c r="AD115" s="81" t="n"/>
      <c r="AE115" s="81" t="n"/>
      <c r="AF115" s="81" t="n"/>
      <c r="AG115" s="81" t="n"/>
      <c r="AH115" s="81" t="n"/>
      <c r="AI115" s="81" t="n"/>
      <c r="AJ115" s="81" t="n"/>
    </row>
    <row r="116">
      <c r="A116" s="89" t="inlineStr">
        <is>
          <t>明治31年度</t>
        </is>
      </c>
      <c r="B116" s="89" t="n"/>
      <c r="C116" s="89" t="inlineStr">
        <is>
          <t>私立</t>
        </is>
      </c>
      <c r="D116" s="86">
        <f>SUM(I116:L116)-M116</f>
        <v/>
      </c>
      <c r="E116" s="86">
        <f>SUM(N116:Q116)-R116</f>
        <v/>
      </c>
      <c r="F116" s="86">
        <f>SUMIF($I$2:$Q$2,"男",I116:Q116)-S116</f>
        <v/>
      </c>
      <c r="G116" s="86">
        <f>SUMIF($I$2:$Q$2,"女",I116:Q116)-T116</f>
        <v/>
      </c>
      <c r="H116" s="86">
        <f>SUM(S116:T116)-U116</f>
        <v/>
      </c>
      <c r="I116" s="81" t="n">
        <v>27665</v>
      </c>
      <c r="J116" s="81" t="n">
        <v>25728</v>
      </c>
      <c r="K116" s="89" t="n">
        <v>721</v>
      </c>
      <c r="L116" s="81" t="n">
        <v>661</v>
      </c>
      <c r="M116" s="81" t="n">
        <v>54775</v>
      </c>
      <c r="N116" s="81" t="n">
        <v>3813</v>
      </c>
      <c r="O116" s="81" t="n">
        <v>2826</v>
      </c>
      <c r="P116" s="81" t="n"/>
      <c r="Q116" s="81" t="n">
        <v>31</v>
      </c>
      <c r="R116" s="81" t="n">
        <v>6670</v>
      </c>
      <c r="S116" s="89" t="n">
        <v>32199</v>
      </c>
      <c r="T116" s="89" t="n">
        <v>29246</v>
      </c>
      <c r="U116" s="81" t="n">
        <v>61445</v>
      </c>
      <c r="V116" s="84" t="n">
        <v>58.3</v>
      </c>
      <c r="W116" s="81" t="n"/>
      <c r="X116" s="81" t="n"/>
      <c r="Y116" s="81" t="n"/>
      <c r="Z116" s="81" t="n"/>
      <c r="AA116" s="81" t="n"/>
      <c r="AB116" s="81" t="n"/>
      <c r="AC116" s="81" t="n"/>
      <c r="AD116" s="81" t="n"/>
      <c r="AE116" s="81" t="n"/>
      <c r="AF116" s="81" t="n"/>
      <c r="AG116" s="81" t="n"/>
      <c r="AH116" s="81" t="n"/>
      <c r="AI116" s="81" t="n"/>
      <c r="AJ116" s="81" t="n"/>
    </row>
    <row r="117">
      <c r="A117" s="89" t="inlineStr">
        <is>
          <t>明治31年度</t>
        </is>
      </c>
      <c r="B117" s="89" t="n"/>
      <c r="C117" s="89" t="inlineStr">
        <is>
          <t>合計</t>
        </is>
      </c>
      <c r="D117" s="86">
        <f>SUM(I117:L117)-M117</f>
        <v/>
      </c>
      <c r="E117" s="86">
        <f>SUM(N117:Q117)-R117</f>
        <v/>
      </c>
      <c r="F117" s="86">
        <f>SUMIF($I$2:$Q$2,"男",I117:Q117)-S117</f>
        <v/>
      </c>
      <c r="G117" s="86">
        <f>SUMIF($I$2:$Q$2,"女",I117:Q117)-T117</f>
        <v/>
      </c>
      <c r="H117" s="86">
        <f>SUM(S117:T117)-U117</f>
        <v/>
      </c>
      <c r="I117" s="81" t="n">
        <v>1971174</v>
      </c>
      <c r="J117" s="81" t="n">
        <v>1300864</v>
      </c>
      <c r="K117" s="89" t="n">
        <v>67867</v>
      </c>
      <c r="L117" s="81" t="n">
        <v>21010</v>
      </c>
      <c r="M117" s="81" t="n">
        <v>3360915</v>
      </c>
      <c r="N117" s="81" t="n">
        <v>540676</v>
      </c>
      <c r="O117" s="81" t="n">
        <v>149409</v>
      </c>
      <c r="P117" s="81" t="n">
        <v>2560</v>
      </c>
      <c r="Q117" s="81" t="n">
        <v>8858</v>
      </c>
      <c r="R117" s="81" t="n">
        <v>701503</v>
      </c>
      <c r="S117" s="89" t="n">
        <v>2582277</v>
      </c>
      <c r="T117" s="89" t="n">
        <v>1480141</v>
      </c>
      <c r="U117" s="81" t="n">
        <v>4062418</v>
      </c>
      <c r="V117" s="84" t="n">
        <v>48.61</v>
      </c>
      <c r="W117" s="81" t="n"/>
      <c r="X117" s="81" t="n"/>
      <c r="Y117" s="81" t="n"/>
      <c r="Z117" s="81" t="n"/>
      <c r="AA117" s="81" t="n"/>
      <c r="AB117" s="81" t="n"/>
      <c r="AC117" s="81" t="n"/>
      <c r="AD117" s="81" t="n"/>
      <c r="AE117" s="81" t="n"/>
      <c r="AF117" s="81" t="n"/>
      <c r="AG117" s="81" t="n"/>
      <c r="AH117" s="81" t="n"/>
      <c r="AI117" s="81" t="n"/>
      <c r="AJ117" s="81" t="n"/>
    </row>
    <row r="118">
      <c r="A118" s="89" t="n"/>
      <c r="B118" s="89" t="n"/>
      <c r="C118" s="89" t="n"/>
      <c r="D118" s="77" t="n"/>
      <c r="E118" s="77" t="n"/>
      <c r="F118" s="77" t="n"/>
      <c r="G118" s="77" t="n"/>
      <c r="H118" s="77" t="n"/>
      <c r="I118" s="81" t="n"/>
      <c r="J118" s="81" t="n"/>
      <c r="K118" s="89" t="n"/>
      <c r="L118" s="81" t="n"/>
      <c r="M118" s="81" t="n"/>
      <c r="N118" s="81" t="n"/>
      <c r="O118" s="81" t="n"/>
      <c r="P118" s="81" t="n"/>
      <c r="Q118" s="81" t="n"/>
      <c r="R118" s="81" t="n"/>
      <c r="S118" s="81" t="n"/>
      <c r="T118" s="81" t="n"/>
      <c r="U118" s="81" t="n"/>
      <c r="V118" s="81" t="n"/>
      <c r="W118" s="81" t="n"/>
      <c r="X118" s="81" t="n"/>
      <c r="Y118" s="81" t="n"/>
      <c r="Z118" s="81" t="n"/>
      <c r="AA118" s="81" t="n"/>
      <c r="AB118" s="81" t="n"/>
      <c r="AC118" s="81" t="n"/>
      <c r="AD118" s="81" t="n"/>
      <c r="AE118" s="81" t="n"/>
      <c r="AF118" s="81" t="n"/>
      <c r="AG118" s="81" t="n"/>
      <c r="AH118" s="81" t="n"/>
      <c r="AI118" s="81" t="n"/>
      <c r="AJ118" s="81" t="n"/>
    </row>
    <row r="119">
      <c r="A119" s="89" t="n"/>
      <c r="B119" s="89" t="n"/>
      <c r="C119" s="89" t="n"/>
      <c r="D119" s="77" t="n"/>
      <c r="E119" s="77" t="n"/>
      <c r="F119" s="77" t="n"/>
      <c r="G119" s="77" t="n"/>
      <c r="H119" s="77" t="n"/>
      <c r="I119" s="81" t="n"/>
      <c r="J119" s="81" t="n"/>
      <c r="K119" s="89" t="n"/>
      <c r="L119" s="81" t="n"/>
      <c r="M119" s="81" t="n"/>
      <c r="N119" s="81" t="n"/>
      <c r="O119" s="81" t="n"/>
      <c r="P119" s="81" t="n"/>
      <c r="Q119" s="81" t="n"/>
      <c r="R119" s="81" t="n"/>
      <c r="S119" s="81" t="n"/>
      <c r="T119" s="81" t="n"/>
      <c r="U119" s="81" t="n"/>
      <c r="V119" s="81" t="n"/>
      <c r="W119" s="81" t="n"/>
      <c r="X119" s="81" t="n"/>
      <c r="Y119" s="81" t="n"/>
      <c r="Z119" s="81" t="n"/>
      <c r="AA119" s="81" t="n"/>
      <c r="AB119" s="81" t="n"/>
      <c r="AC119" s="81" t="n"/>
      <c r="AD119" s="81" t="n"/>
      <c r="AE119" s="81" t="n"/>
      <c r="AF119" s="81" t="n"/>
      <c r="AG119" s="81" t="n"/>
      <c r="AH119" s="81" t="n"/>
      <c r="AI119" s="81" t="n"/>
      <c r="AJ119" s="81" t="n"/>
    </row>
    <row r="120">
      <c r="A120" s="89" t="n"/>
      <c r="B120" s="89" t="n"/>
      <c r="C120" s="89" t="n"/>
      <c r="D120" s="77" t="n"/>
      <c r="E120" s="77" t="n"/>
      <c r="F120" s="77" t="n"/>
      <c r="G120" s="77" t="n"/>
      <c r="H120" s="77" t="n"/>
      <c r="I120" s="81" t="n"/>
      <c r="J120" s="81" t="n"/>
      <c r="K120" s="89" t="n"/>
      <c r="L120" s="81" t="n"/>
      <c r="M120" s="81" t="n"/>
      <c r="N120" s="81" t="n"/>
      <c r="O120" s="81" t="n"/>
      <c r="P120" s="81" t="n"/>
      <c r="Q120" s="81" t="n"/>
      <c r="R120" s="81" t="n"/>
      <c r="S120" s="81" t="n"/>
      <c r="T120" s="81" t="n"/>
      <c r="U120" s="81" t="n"/>
      <c r="V120" s="81" t="n"/>
      <c r="W120" s="81" t="n"/>
      <c r="X120" s="81" t="n"/>
      <c r="Y120" s="81" t="n"/>
      <c r="Z120" s="81" t="n"/>
      <c r="AA120" s="81" t="n"/>
      <c r="AB120" s="81" t="n"/>
      <c r="AC120" s="81" t="n"/>
      <c r="AD120" s="81" t="n"/>
      <c r="AE120" s="81" t="n"/>
      <c r="AF120" s="81" t="n"/>
      <c r="AG120" s="81" t="n"/>
      <c r="AH120" s="81" t="n"/>
      <c r="AI120" s="81" t="n"/>
      <c r="AJ120" s="81" t="n"/>
    </row>
    <row r="121">
      <c r="A121" s="89" t="n"/>
      <c r="B121" s="89" t="n"/>
      <c r="C121" s="89" t="n"/>
      <c r="D121" s="77" t="n"/>
      <c r="E121" s="77" t="n"/>
      <c r="F121" s="77" t="n"/>
      <c r="G121" s="77" t="n"/>
      <c r="H121" s="77" t="n"/>
      <c r="I121" s="81" t="n"/>
      <c r="J121" s="81" t="n"/>
      <c r="K121" s="81" t="n"/>
      <c r="L121" s="81" t="n"/>
      <c r="M121" s="81" t="n"/>
      <c r="N121" s="81" t="n"/>
      <c r="O121" s="81" t="n"/>
      <c r="P121" s="81" t="n"/>
      <c r="Q121" s="81" t="n"/>
      <c r="R121" s="81" t="n"/>
      <c r="S121" s="81" t="n"/>
      <c r="T121" s="81" t="n"/>
      <c r="U121" s="81" t="n"/>
      <c r="V121" s="81" t="n"/>
      <c r="W121" s="81" t="n"/>
      <c r="X121" s="81" t="n"/>
      <c r="Y121" s="81" t="n"/>
      <c r="Z121" s="81" t="n"/>
      <c r="AA121" s="81" t="n"/>
      <c r="AB121" s="81" t="n"/>
      <c r="AC121" s="81" t="n"/>
      <c r="AD121" s="81" t="n"/>
      <c r="AE121" s="81" t="n"/>
      <c r="AF121" s="81" t="n"/>
      <c r="AG121" s="81" t="n"/>
      <c r="AH121" s="81" t="n"/>
      <c r="AI121" s="81" t="n"/>
      <c r="AJ121" s="81" t="n"/>
    </row>
    <row r="122">
      <c r="A122" s="89" t="n"/>
      <c r="B122" s="89" t="n"/>
      <c r="C122" s="89" t="n"/>
      <c r="D122" s="77" t="n"/>
      <c r="E122" s="77" t="n"/>
      <c r="F122" s="77" t="n"/>
      <c r="G122" s="77" t="n"/>
      <c r="H122" s="77" t="n"/>
      <c r="I122" s="81" t="n"/>
      <c r="J122" s="81" t="n"/>
      <c r="K122" s="81" t="n"/>
      <c r="L122" s="81" t="n"/>
      <c r="M122" s="81" t="n"/>
      <c r="N122" s="81" t="n"/>
      <c r="O122" s="81" t="n"/>
      <c r="P122" s="81" t="n"/>
      <c r="Q122" s="81" t="n"/>
      <c r="R122" s="81" t="n"/>
      <c r="S122" s="81" t="n"/>
      <c r="T122" s="81" t="n"/>
      <c r="U122" s="81" t="n"/>
      <c r="V122" s="81" t="n"/>
      <c r="W122" s="81" t="n"/>
      <c r="X122" s="81" t="n"/>
      <c r="Y122" s="81" t="n"/>
      <c r="Z122" s="81" t="n"/>
      <c r="AA122" s="81" t="n"/>
      <c r="AB122" s="81" t="n"/>
      <c r="AC122" s="81" t="n"/>
      <c r="AD122" s="81" t="n"/>
      <c r="AE122" s="81" t="n"/>
      <c r="AF122" s="81" t="n"/>
      <c r="AG122" s="81" t="n"/>
      <c r="AH122" s="81" t="n"/>
      <c r="AI122" s="81" t="n"/>
      <c r="AJ122" s="81" t="n"/>
    </row>
    <row r="123">
      <c r="A123" s="89" t="n"/>
      <c r="B123" s="89" t="n"/>
      <c r="C123" s="89" t="n"/>
      <c r="D123" s="77" t="n"/>
      <c r="E123" s="77" t="n"/>
      <c r="F123" s="77" t="n"/>
      <c r="G123" s="77" t="n"/>
      <c r="H123" s="77" t="n"/>
      <c r="I123" s="81" t="n"/>
      <c r="J123" s="81" t="n"/>
      <c r="K123" s="81" t="n"/>
      <c r="L123" s="81" t="n"/>
      <c r="M123" s="81" t="n"/>
      <c r="N123" s="81" t="n"/>
      <c r="O123" s="81" t="n"/>
      <c r="P123" s="81" t="n"/>
      <c r="Q123" s="81" t="n"/>
      <c r="R123" s="81" t="n"/>
      <c r="S123" s="81" t="n"/>
      <c r="T123" s="81" t="n"/>
      <c r="U123" s="81" t="n"/>
      <c r="V123" s="81" t="n"/>
      <c r="W123" s="81" t="n"/>
      <c r="X123" s="81" t="n"/>
      <c r="Y123" s="81" t="n"/>
      <c r="Z123" s="81" t="n"/>
      <c r="AA123" s="81" t="n"/>
      <c r="AB123" s="81" t="n"/>
      <c r="AC123" s="81" t="n"/>
      <c r="AD123" s="81" t="n"/>
      <c r="AE123" s="81" t="n"/>
      <c r="AF123" s="81" t="n"/>
      <c r="AG123" s="81" t="n"/>
      <c r="AH123" s="81" t="n"/>
      <c r="AI123" s="81" t="n"/>
      <c r="AJ123" s="81" t="n"/>
    </row>
    <row r="124">
      <c r="A124" s="89" t="n"/>
      <c r="B124" s="89" t="n"/>
      <c r="C124" s="89" t="n"/>
      <c r="D124" s="77" t="n"/>
      <c r="E124" s="77" t="n"/>
      <c r="F124" s="77" t="n"/>
      <c r="G124" s="77" t="n"/>
      <c r="H124" s="77" t="n"/>
      <c r="I124" s="81" t="n"/>
      <c r="J124" s="81" t="n"/>
      <c r="K124" s="81" t="n"/>
      <c r="L124" s="81" t="n"/>
      <c r="M124" s="81" t="n"/>
      <c r="N124" s="81" t="n"/>
      <c r="O124" s="81" t="n"/>
      <c r="P124" s="81" t="n"/>
      <c r="Q124" s="81" t="n"/>
      <c r="R124" s="81" t="n"/>
      <c r="S124" s="81" t="n"/>
      <c r="T124" s="81" t="n"/>
      <c r="U124" s="81" t="n"/>
      <c r="V124" s="81" t="n"/>
      <c r="W124" s="81" t="n"/>
      <c r="X124" s="81" t="n"/>
      <c r="Y124" s="81" t="n"/>
      <c r="Z124" s="81" t="n"/>
      <c r="AA124" s="81" t="n"/>
      <c r="AB124" s="81" t="n"/>
      <c r="AC124" s="81" t="n"/>
      <c r="AD124" s="81" t="n"/>
      <c r="AE124" s="81" t="n"/>
      <c r="AF124" s="81" t="n"/>
      <c r="AG124" s="81" t="n"/>
      <c r="AH124" s="81" t="n"/>
      <c r="AI124" s="81" t="n"/>
      <c r="AJ124" s="81" t="n"/>
    </row>
    <row r="125">
      <c r="A125" s="89" t="n"/>
      <c r="B125" s="89" t="n"/>
      <c r="C125" s="89" t="n"/>
      <c r="D125" s="77" t="n"/>
      <c r="E125" s="77" t="n"/>
      <c r="F125" s="77" t="n"/>
      <c r="G125" s="77" t="n"/>
      <c r="H125" s="77" t="n"/>
      <c r="I125" s="81" t="n"/>
      <c r="J125" s="81" t="n"/>
      <c r="K125" s="81" t="n"/>
      <c r="L125" s="81" t="n"/>
      <c r="M125" s="81" t="n"/>
      <c r="N125" s="81" t="n"/>
      <c r="O125" s="81" t="n"/>
      <c r="P125" s="81" t="n"/>
      <c r="Q125" s="81" t="n"/>
      <c r="R125" s="81" t="n"/>
      <c r="S125" s="81" t="n"/>
      <c r="T125" s="81" t="n"/>
      <c r="U125" s="81" t="n"/>
      <c r="V125" s="81" t="n"/>
      <c r="W125" s="81" t="n"/>
      <c r="X125" s="81" t="n"/>
      <c r="Y125" s="81" t="n"/>
      <c r="Z125" s="81" t="n"/>
      <c r="AA125" s="81" t="n"/>
      <c r="AB125" s="81" t="n"/>
      <c r="AC125" s="81" t="n"/>
      <c r="AD125" s="81" t="n"/>
      <c r="AE125" s="81" t="n"/>
      <c r="AF125" s="81" t="n"/>
      <c r="AG125" s="81" t="n"/>
      <c r="AH125" s="81" t="n"/>
      <c r="AI125" s="81" t="n"/>
      <c r="AJ125" s="81" t="n"/>
    </row>
    <row r="126">
      <c r="A126" s="89" t="n"/>
      <c r="B126" s="89" t="n"/>
      <c r="C126" s="89" t="n"/>
      <c r="D126" s="77" t="n"/>
      <c r="E126" s="77" t="n"/>
      <c r="F126" s="77" t="n"/>
      <c r="G126" s="77" t="n"/>
      <c r="H126" s="77" t="n"/>
      <c r="I126" s="81" t="n"/>
      <c r="J126" s="81" t="n"/>
      <c r="K126" s="81" t="n"/>
      <c r="L126" s="81" t="n"/>
      <c r="M126" s="81" t="n"/>
      <c r="N126" s="81" t="n"/>
      <c r="O126" s="81" t="n"/>
      <c r="P126" s="81" t="n"/>
      <c r="Q126" s="81" t="n"/>
      <c r="R126" s="81" t="n"/>
      <c r="S126" s="81" t="n"/>
      <c r="T126" s="81" t="n"/>
      <c r="U126" s="81" t="n"/>
      <c r="V126" s="81" t="n"/>
      <c r="W126" s="81" t="n"/>
      <c r="X126" s="81" t="n"/>
      <c r="Y126" s="81" t="n"/>
      <c r="Z126" s="81" t="n"/>
      <c r="AA126" s="81" t="n"/>
      <c r="AB126" s="81" t="n"/>
      <c r="AC126" s="81" t="n"/>
      <c r="AD126" s="81" t="n"/>
      <c r="AE126" s="81" t="n"/>
      <c r="AF126" s="81" t="n"/>
      <c r="AG126" s="81" t="n"/>
      <c r="AH126" s="81" t="n"/>
      <c r="AI126" s="81" t="n"/>
      <c r="AJ126" s="81" t="n"/>
    </row>
    <row r="127">
      <c r="A127" s="89" t="n"/>
      <c r="B127" s="89" t="n"/>
      <c r="C127" s="89" t="n"/>
      <c r="D127" s="77" t="n"/>
      <c r="E127" s="77" t="n"/>
      <c r="F127" s="77" t="n"/>
      <c r="G127" s="77" t="n"/>
      <c r="H127" s="77" t="n"/>
      <c r="I127" s="81" t="n"/>
      <c r="J127" s="81" t="n"/>
      <c r="K127" s="81" t="n"/>
      <c r="L127" s="81" t="n"/>
      <c r="M127" s="81" t="n"/>
      <c r="N127" s="81" t="n"/>
      <c r="O127" s="81" t="n"/>
      <c r="P127" s="81" t="n"/>
      <c r="Q127" s="81" t="n"/>
      <c r="R127" s="81" t="n"/>
      <c r="S127" s="81" t="n"/>
      <c r="T127" s="81" t="n"/>
      <c r="U127" s="81" t="n"/>
      <c r="V127" s="81" t="n"/>
      <c r="W127" s="81" t="n"/>
      <c r="X127" s="81" t="n"/>
      <c r="Y127" s="81" t="n"/>
      <c r="Z127" s="81" t="n"/>
      <c r="AA127" s="81" t="n"/>
      <c r="AB127" s="81" t="n"/>
      <c r="AC127" s="81" t="n"/>
      <c r="AD127" s="81" t="n"/>
      <c r="AE127" s="81" t="n"/>
      <c r="AF127" s="81" t="n"/>
      <c r="AG127" s="81" t="n"/>
      <c r="AH127" s="81" t="n"/>
      <c r="AI127" s="81" t="n"/>
      <c r="AJ127" s="81" t="n"/>
    </row>
    <row r="128">
      <c r="A128" s="89" t="n"/>
      <c r="B128" s="89" t="n"/>
      <c r="C128" s="89" t="n"/>
      <c r="D128" s="77" t="n"/>
      <c r="E128" s="77" t="n"/>
      <c r="F128" s="77" t="n"/>
      <c r="G128" s="77" t="n"/>
      <c r="H128" s="77" t="n"/>
      <c r="I128" s="81" t="n"/>
      <c r="J128" s="81" t="n"/>
      <c r="K128" s="81" t="n"/>
      <c r="L128" s="81" t="n"/>
      <c r="M128" s="81" t="n"/>
      <c r="N128" s="81" t="n"/>
      <c r="O128" s="81" t="n"/>
      <c r="P128" s="81" t="n"/>
      <c r="Q128" s="81" t="n"/>
      <c r="R128" s="81" t="n"/>
      <c r="S128" s="81" t="n"/>
      <c r="T128" s="81" t="n"/>
      <c r="U128" s="81" t="n"/>
      <c r="V128" s="81" t="n"/>
      <c r="W128" s="81" t="n"/>
      <c r="X128" s="81" t="n"/>
      <c r="Y128" s="81" t="n"/>
      <c r="Z128" s="81" t="n"/>
      <c r="AA128" s="81" t="n"/>
      <c r="AB128" s="81" t="n"/>
      <c r="AC128" s="81" t="n"/>
      <c r="AD128" s="81" t="n"/>
      <c r="AE128" s="81" t="n"/>
      <c r="AF128" s="81" t="n"/>
      <c r="AG128" s="81" t="n"/>
      <c r="AH128" s="81" t="n"/>
      <c r="AI128" s="81" t="n"/>
      <c r="AJ128" s="81" t="n"/>
    </row>
    <row r="129">
      <c r="A129" s="89" t="n"/>
      <c r="B129" s="89" t="n"/>
      <c r="C129" s="89" t="n"/>
      <c r="D129" s="77" t="n"/>
      <c r="E129" s="77" t="n"/>
      <c r="F129" s="77" t="n"/>
      <c r="G129" s="77" t="n"/>
      <c r="H129" s="77" t="n"/>
      <c r="I129" s="81" t="n"/>
      <c r="J129" s="81" t="n"/>
      <c r="K129" s="81" t="n"/>
      <c r="L129" s="81" t="n"/>
      <c r="M129" s="81" t="n"/>
      <c r="N129" s="81" t="n"/>
      <c r="O129" s="81" t="n"/>
      <c r="P129" s="81" t="n"/>
      <c r="Q129" s="81" t="n"/>
      <c r="R129" s="81" t="n"/>
      <c r="S129" s="81" t="n"/>
      <c r="T129" s="81" t="n"/>
      <c r="U129" s="81" t="n"/>
      <c r="V129" s="81" t="n"/>
      <c r="W129" s="81" t="n"/>
      <c r="X129" s="81" t="n"/>
      <c r="Y129" s="81" t="n"/>
      <c r="Z129" s="81" t="n"/>
      <c r="AA129" s="81" t="n"/>
      <c r="AB129" s="81" t="n"/>
      <c r="AC129" s="81" t="n"/>
      <c r="AD129" s="81" t="n"/>
      <c r="AE129" s="81" t="n"/>
      <c r="AF129" s="81" t="n"/>
      <c r="AG129" s="81" t="n"/>
      <c r="AH129" s="81" t="n"/>
      <c r="AI129" s="81" t="n"/>
      <c r="AJ129" s="81" t="n"/>
    </row>
    <row r="130">
      <c r="A130" s="89" t="n"/>
      <c r="B130" s="89" t="n"/>
      <c r="C130" s="89" t="n"/>
      <c r="D130" s="77" t="n"/>
      <c r="E130" s="77" t="n"/>
      <c r="F130" s="77" t="n"/>
      <c r="G130" s="77" t="n"/>
      <c r="H130" s="77" t="n"/>
      <c r="I130" s="81" t="n"/>
      <c r="J130" s="81" t="n"/>
      <c r="K130" s="81" t="n"/>
      <c r="L130" s="81" t="n"/>
      <c r="M130" s="81" t="n"/>
      <c r="N130" s="81" t="n"/>
      <c r="O130" s="81" t="n"/>
      <c r="P130" s="81" t="n"/>
      <c r="Q130" s="81" t="n"/>
      <c r="R130" s="81" t="n"/>
      <c r="S130" s="81" t="n"/>
      <c r="T130" s="81" t="n"/>
      <c r="U130" s="81" t="n"/>
      <c r="V130" s="81" t="n"/>
      <c r="W130" s="81" t="n"/>
      <c r="X130" s="81" t="n"/>
      <c r="Y130" s="81" t="n"/>
      <c r="Z130" s="81" t="n"/>
      <c r="AA130" s="81" t="n"/>
      <c r="AB130" s="81" t="n"/>
      <c r="AC130" s="81" t="n"/>
      <c r="AD130" s="81" t="n"/>
      <c r="AE130" s="81" t="n"/>
      <c r="AF130" s="81" t="n"/>
      <c r="AG130" s="81" t="n"/>
      <c r="AH130" s="81" t="n"/>
      <c r="AI130" s="81" t="n"/>
      <c r="AJ130" s="81" t="n"/>
    </row>
    <row r="131">
      <c r="A131" s="89" t="n"/>
      <c r="B131" s="89" t="n"/>
      <c r="C131" s="89" t="n"/>
      <c r="D131" s="77" t="n"/>
      <c r="E131" s="77" t="n"/>
      <c r="F131" s="77" t="n"/>
      <c r="G131" s="77" t="n"/>
      <c r="H131" s="77" t="n"/>
      <c r="I131" s="81" t="n"/>
      <c r="J131" s="81" t="n"/>
      <c r="K131" s="81" t="n"/>
      <c r="L131" s="81" t="n"/>
      <c r="M131" s="81" t="n"/>
      <c r="N131" s="81" t="n"/>
      <c r="O131" s="81" t="n"/>
      <c r="P131" s="81" t="n"/>
      <c r="Q131" s="81" t="n"/>
      <c r="R131" s="81" t="n"/>
      <c r="S131" s="81" t="n"/>
      <c r="T131" s="81" t="n"/>
      <c r="U131" s="81" t="n"/>
      <c r="V131" s="81" t="n"/>
      <c r="W131" s="81" t="n"/>
      <c r="X131" s="81" t="n"/>
      <c r="Y131" s="81" t="n"/>
      <c r="Z131" s="81" t="n"/>
      <c r="AA131" s="81" t="n"/>
      <c r="AB131" s="81" t="n"/>
      <c r="AC131" s="81" t="n"/>
      <c r="AD131" s="81" t="n"/>
      <c r="AE131" s="81" t="n"/>
      <c r="AF131" s="81" t="n"/>
      <c r="AG131" s="81" t="n"/>
      <c r="AH131" s="81" t="n"/>
      <c r="AI131" s="81" t="n"/>
      <c r="AJ131" s="81" t="n"/>
    </row>
    <row r="132">
      <c r="A132" s="89" t="n"/>
      <c r="B132" s="89" t="n"/>
      <c r="C132" s="89" t="n"/>
      <c r="D132" s="77" t="n"/>
      <c r="E132" s="77" t="n"/>
      <c r="F132" s="77" t="n"/>
      <c r="G132" s="77" t="n"/>
      <c r="H132" s="77" t="n"/>
      <c r="I132" s="81" t="n"/>
      <c r="J132" s="81" t="n"/>
      <c r="K132" s="81" t="n"/>
      <c r="L132" s="81" t="n"/>
      <c r="M132" s="81" t="n"/>
      <c r="N132" s="81" t="n"/>
      <c r="O132" s="81" t="n"/>
      <c r="P132" s="81" t="n"/>
      <c r="Q132" s="81" t="n"/>
      <c r="R132" s="81" t="n"/>
      <c r="S132" s="81" t="n"/>
      <c r="T132" s="81" t="n"/>
      <c r="U132" s="81" t="n"/>
      <c r="V132" s="81" t="n"/>
      <c r="W132" s="81" t="n"/>
      <c r="X132" s="81" t="n"/>
      <c r="Y132" s="81" t="n"/>
      <c r="Z132" s="81" t="n"/>
      <c r="AA132" s="81" t="n"/>
      <c r="AB132" s="81" t="n"/>
      <c r="AC132" s="81" t="n"/>
      <c r="AD132" s="81" t="n"/>
      <c r="AE132" s="81" t="n"/>
      <c r="AF132" s="81" t="n"/>
      <c r="AG132" s="81" t="n"/>
      <c r="AH132" s="81" t="n"/>
      <c r="AI132" s="81" t="n"/>
      <c r="AJ132" s="81" t="n"/>
    </row>
    <row r="133">
      <c r="A133" s="89" t="n"/>
      <c r="B133" s="89" t="n"/>
      <c r="C133" s="89" t="n"/>
      <c r="D133" s="77" t="n"/>
      <c r="E133" s="77" t="n"/>
      <c r="F133" s="77" t="n"/>
      <c r="G133" s="77" t="n"/>
      <c r="H133" s="77" t="n"/>
      <c r="I133" s="81" t="n"/>
      <c r="J133" s="81" t="n"/>
      <c r="K133" s="81" t="n"/>
      <c r="L133" s="81" t="n"/>
      <c r="M133" s="81" t="n"/>
      <c r="N133" s="81" t="n"/>
      <c r="O133" s="81" t="n"/>
      <c r="P133" s="81" t="n"/>
      <c r="Q133" s="81" t="n"/>
      <c r="R133" s="81" t="n"/>
      <c r="S133" s="81" t="n"/>
      <c r="T133" s="81" t="n"/>
      <c r="U133" s="81" t="n"/>
      <c r="V133" s="81" t="n"/>
      <c r="W133" s="81" t="n"/>
      <c r="X133" s="81" t="n"/>
      <c r="Y133" s="81" t="n"/>
      <c r="Z133" s="81" t="n"/>
      <c r="AA133" s="81" t="n"/>
      <c r="AB133" s="81" t="n"/>
      <c r="AC133" s="81" t="n"/>
      <c r="AD133" s="81" t="n"/>
      <c r="AE133" s="81" t="n"/>
      <c r="AF133" s="81" t="n"/>
      <c r="AG133" s="81" t="n"/>
      <c r="AH133" s="81" t="n"/>
      <c r="AI133" s="81" t="n"/>
      <c r="AJ133" s="81" t="n"/>
    </row>
    <row r="134" customFormat="1" s="8">
      <c r="A134" s="89" t="n"/>
      <c r="B134" s="89" t="n"/>
      <c r="C134" s="89" t="n"/>
      <c r="D134" s="77" t="n"/>
      <c r="E134" s="77" t="n"/>
      <c r="F134" s="77" t="n"/>
      <c r="G134" s="77" t="n"/>
      <c r="H134" s="77" t="n"/>
      <c r="I134" s="81" t="n"/>
      <c r="J134" s="81" t="n"/>
      <c r="K134" s="81" t="n"/>
      <c r="L134" s="81" t="n"/>
      <c r="M134" s="81" t="n"/>
      <c r="N134" s="81" t="n"/>
      <c r="O134" s="81" t="n"/>
      <c r="P134" s="81" t="n"/>
      <c r="Q134" s="81" t="n"/>
      <c r="R134" s="81" t="n"/>
      <c r="S134" s="81" t="n"/>
      <c r="T134" s="81" t="n"/>
      <c r="U134" s="81" t="n"/>
      <c r="V134" s="81" t="n"/>
      <c r="W134" s="81" t="n"/>
      <c r="X134" s="81" t="n"/>
      <c r="Y134" s="81" t="n"/>
      <c r="Z134" s="81" t="n"/>
      <c r="AA134" s="81" t="n"/>
      <c r="AB134" s="81" t="n"/>
      <c r="AC134" s="81" t="n"/>
      <c r="AD134" s="81" t="n"/>
      <c r="AE134" s="81" t="n"/>
      <c r="AF134" s="81" t="n"/>
      <c r="AG134" s="81" t="n"/>
      <c r="AH134" s="81" t="n"/>
      <c r="AI134" s="81" t="n"/>
      <c r="AJ134" s="81" t="n"/>
    </row>
    <row r="135" customFormat="1" s="8">
      <c r="A135" s="89" t="n"/>
      <c r="B135" s="89" t="n"/>
      <c r="C135" s="89" t="n"/>
      <c r="D135" s="77" t="n"/>
      <c r="E135" s="77" t="n"/>
      <c r="F135" s="77" t="n"/>
      <c r="G135" s="77" t="n"/>
      <c r="H135" s="77" t="n"/>
      <c r="I135" s="81" t="n"/>
      <c r="J135" s="81" t="n"/>
      <c r="K135" s="81" t="n"/>
      <c r="L135" s="81" t="n"/>
      <c r="M135" s="81" t="n"/>
      <c r="N135" s="81" t="n"/>
      <c r="O135" s="81" t="n"/>
      <c r="P135" s="81" t="n"/>
      <c r="Q135" s="81" t="n"/>
      <c r="R135" s="81" t="n"/>
      <c r="S135" s="81" t="n"/>
      <c r="T135" s="81" t="n"/>
      <c r="U135" s="81" t="n"/>
      <c r="V135" s="81" t="n"/>
      <c r="W135" s="81" t="n"/>
      <c r="X135" s="81" t="n"/>
      <c r="Y135" s="81" t="n"/>
      <c r="Z135" s="81" t="n"/>
      <c r="AA135" s="81" t="n"/>
      <c r="AB135" s="81" t="n"/>
      <c r="AC135" s="81" t="n"/>
      <c r="AD135" s="81" t="n"/>
      <c r="AE135" s="81" t="n"/>
      <c r="AF135" s="81" t="n"/>
      <c r="AG135" s="81" t="n"/>
      <c r="AH135" s="81" t="n"/>
      <c r="AI135" s="81" t="n"/>
      <c r="AJ135" s="81" t="n"/>
    </row>
    <row r="136" customFormat="1" s="8">
      <c r="A136" s="89" t="n"/>
      <c r="B136" s="89" t="n"/>
      <c r="C136" s="89" t="n"/>
      <c r="D136" s="77" t="n"/>
      <c r="E136" s="77" t="n"/>
      <c r="F136" s="77" t="n"/>
      <c r="G136" s="77" t="n"/>
      <c r="H136" s="77" t="n"/>
      <c r="I136" s="81" t="n"/>
      <c r="J136" s="81" t="n"/>
      <c r="K136" s="81" t="n"/>
      <c r="L136" s="81" t="n"/>
      <c r="M136" s="81" t="n"/>
      <c r="N136" s="81" t="n"/>
      <c r="O136" s="81" t="n"/>
      <c r="P136" s="81" t="n"/>
      <c r="Q136" s="81" t="n"/>
      <c r="R136" s="81" t="n"/>
      <c r="S136" s="81" t="n"/>
      <c r="T136" s="81" t="n"/>
      <c r="U136" s="81" t="n"/>
      <c r="V136" s="81" t="n"/>
      <c r="W136" s="81" t="n"/>
      <c r="X136" s="81" t="n"/>
      <c r="Y136" s="81" t="n"/>
      <c r="Z136" s="81" t="n"/>
      <c r="AA136" s="81" t="n"/>
      <c r="AB136" s="81" t="n"/>
      <c r="AC136" s="81" t="n"/>
      <c r="AD136" s="81" t="n"/>
      <c r="AE136" s="81" t="n"/>
      <c r="AF136" s="81" t="n"/>
      <c r="AG136" s="81" t="n"/>
      <c r="AH136" s="81" t="n"/>
      <c r="AI136" s="81" t="n"/>
      <c r="AJ136" s="81" t="n"/>
    </row>
    <row r="137" customFormat="1" s="8">
      <c r="A137" s="89" t="n"/>
      <c r="B137" s="89" t="n"/>
      <c r="C137" s="89" t="n"/>
      <c r="D137" s="77" t="n"/>
      <c r="E137" s="77" t="n"/>
      <c r="F137" s="77" t="n"/>
      <c r="G137" s="77" t="n"/>
      <c r="H137" s="77" t="n"/>
      <c r="I137" s="81" t="n"/>
      <c r="J137" s="81" t="n"/>
      <c r="K137" s="81" t="n"/>
      <c r="L137" s="81" t="n"/>
      <c r="M137" s="81" t="n"/>
      <c r="N137" s="81" t="n"/>
      <c r="O137" s="81" t="n"/>
      <c r="P137" s="81" t="n"/>
      <c r="Q137" s="81" t="n"/>
      <c r="R137" s="81" t="n"/>
      <c r="S137" s="81" t="n"/>
      <c r="T137" s="81" t="n"/>
      <c r="U137" s="81" t="n"/>
      <c r="V137" s="81" t="n"/>
      <c r="W137" s="81" t="n"/>
      <c r="X137" s="81" t="n"/>
      <c r="Y137" s="81" t="n"/>
      <c r="Z137" s="81" t="n"/>
      <c r="AA137" s="81" t="n"/>
      <c r="AB137" s="81" t="n"/>
      <c r="AC137" s="81" t="n"/>
      <c r="AD137" s="81" t="n"/>
      <c r="AE137" s="81" t="n"/>
      <c r="AF137" s="81" t="n"/>
      <c r="AG137" s="81" t="n"/>
      <c r="AH137" s="81" t="n"/>
      <c r="AI137" s="81" t="n"/>
      <c r="AJ137" s="81" t="n"/>
    </row>
    <row r="138">
      <c r="A138" s="89" t="n"/>
      <c r="B138" s="89" t="n"/>
      <c r="C138" s="89" t="n"/>
      <c r="D138" s="77" t="n"/>
      <c r="E138" s="77" t="n"/>
      <c r="F138" s="77" t="n"/>
      <c r="G138" s="77" t="n"/>
      <c r="H138" s="77" t="n"/>
      <c r="I138" s="81" t="n"/>
      <c r="J138" s="81" t="n"/>
      <c r="K138" s="81" t="n"/>
      <c r="L138" s="81" t="n"/>
      <c r="M138" s="81" t="n"/>
      <c r="N138" s="81" t="n"/>
      <c r="O138" s="81" t="n"/>
      <c r="P138" s="81" t="n"/>
      <c r="Q138" s="81" t="n"/>
      <c r="R138" s="81" t="n"/>
      <c r="S138" s="81" t="n"/>
      <c r="T138" s="81" t="n"/>
      <c r="U138" s="81" t="n"/>
      <c r="V138" s="81" t="n"/>
      <c r="W138" s="81" t="n"/>
      <c r="X138" s="81" t="n"/>
      <c r="Y138" s="81" t="n"/>
      <c r="Z138" s="81" t="n"/>
      <c r="AA138" s="81" t="n"/>
      <c r="AB138" s="81" t="n"/>
      <c r="AC138" s="81" t="n"/>
      <c r="AD138" s="81" t="n"/>
      <c r="AE138" s="81" t="n"/>
      <c r="AF138" s="81" t="n"/>
      <c r="AG138" s="81" t="n"/>
      <c r="AH138" s="81" t="n"/>
      <c r="AI138" s="81" t="n"/>
      <c r="AJ138" s="81" t="n"/>
    </row>
    <row r="139">
      <c r="A139" s="89" t="n"/>
      <c r="B139" s="89" t="n"/>
      <c r="C139" s="89" t="n"/>
      <c r="D139" s="77" t="n"/>
      <c r="E139" s="77" t="n"/>
      <c r="F139" s="77" t="n"/>
      <c r="G139" s="77" t="n"/>
      <c r="H139" s="77" t="n"/>
      <c r="I139" s="81" t="n"/>
      <c r="J139" s="81" t="n"/>
      <c r="K139" s="81" t="n"/>
      <c r="L139" s="81" t="n"/>
      <c r="M139" s="81" t="n"/>
      <c r="N139" s="81" t="n"/>
      <c r="O139" s="81" t="n"/>
      <c r="P139" s="81" t="n"/>
      <c r="Q139" s="81" t="n"/>
      <c r="R139" s="81" t="n"/>
      <c r="S139" s="81" t="n"/>
      <c r="T139" s="81" t="n"/>
      <c r="U139" s="81" t="n"/>
      <c r="V139" s="81" t="n"/>
      <c r="W139" s="81" t="n"/>
      <c r="X139" s="81" t="n"/>
      <c r="Y139" s="81" t="n"/>
      <c r="Z139" s="81" t="n"/>
      <c r="AA139" s="81" t="n"/>
      <c r="AB139" s="81" t="n"/>
      <c r="AC139" s="81" t="n"/>
      <c r="AD139" s="81" t="n"/>
      <c r="AE139" s="81" t="n"/>
      <c r="AF139" s="81" t="n"/>
      <c r="AG139" s="81" t="n"/>
      <c r="AH139" s="81" t="n"/>
      <c r="AI139" s="81" t="n"/>
      <c r="AJ139" s="81" t="n"/>
    </row>
    <row r="140">
      <c r="A140" s="89" t="n"/>
      <c r="B140" s="89" t="n"/>
      <c r="C140" s="89" t="n"/>
      <c r="D140" s="77" t="n"/>
      <c r="E140" s="77" t="n"/>
      <c r="F140" s="77" t="n"/>
      <c r="G140" s="77" t="n"/>
      <c r="H140" s="77" t="n"/>
      <c r="I140" s="81" t="n"/>
      <c r="J140" s="81" t="n"/>
      <c r="K140" s="81" t="n"/>
      <c r="L140" s="81" t="n"/>
      <c r="M140" s="81" t="n"/>
      <c r="N140" s="81" t="n"/>
      <c r="O140" s="81" t="n"/>
      <c r="P140" s="81" t="n"/>
      <c r="Q140" s="81" t="n"/>
      <c r="R140" s="81" t="n"/>
      <c r="S140" s="81" t="n"/>
      <c r="T140" s="81" t="n"/>
      <c r="U140" s="81" t="n"/>
      <c r="V140" s="81" t="n"/>
      <c r="W140" s="81" t="n"/>
      <c r="X140" s="81" t="n"/>
      <c r="Y140" s="81" t="n"/>
      <c r="Z140" s="81" t="n"/>
      <c r="AA140" s="81" t="n"/>
      <c r="AB140" s="81" t="n"/>
      <c r="AC140" s="81" t="n"/>
      <c r="AD140" s="81" t="n"/>
      <c r="AE140" s="81" t="n"/>
      <c r="AF140" s="81" t="n"/>
      <c r="AG140" s="81" t="n"/>
      <c r="AH140" s="81" t="n"/>
      <c r="AI140" s="81" t="n"/>
      <c r="AJ140" s="81" t="n"/>
    </row>
    <row r="141">
      <c r="A141" s="89" t="n"/>
      <c r="B141" s="89" t="n"/>
      <c r="C141" s="89" t="n"/>
      <c r="D141" s="77" t="n"/>
      <c r="E141" s="77" t="n"/>
      <c r="F141" s="77" t="n"/>
      <c r="G141" s="77" t="n"/>
      <c r="H141" s="77" t="n"/>
      <c r="I141" s="81" t="n"/>
      <c r="J141" s="81" t="n"/>
      <c r="K141" s="81" t="n"/>
      <c r="L141" s="81" t="n"/>
      <c r="M141" s="81" t="n"/>
      <c r="N141" s="81" t="n"/>
      <c r="O141" s="81" t="n"/>
      <c r="P141" s="81" t="n"/>
      <c r="Q141" s="81" t="n"/>
      <c r="R141" s="81" t="n"/>
      <c r="S141" s="81" t="n"/>
      <c r="T141" s="81" t="n"/>
      <c r="U141" s="81" t="n"/>
      <c r="V141" s="81" t="n"/>
      <c r="W141" s="81" t="n"/>
      <c r="X141" s="81" t="n"/>
      <c r="Y141" s="81" t="n"/>
      <c r="Z141" s="81" t="n"/>
      <c r="AA141" s="81" t="n"/>
      <c r="AB141" s="81" t="n"/>
      <c r="AC141" s="81" t="n"/>
      <c r="AD141" s="81" t="n"/>
      <c r="AE141" s="81" t="n"/>
      <c r="AF141" s="81" t="n"/>
      <c r="AG141" s="81" t="n"/>
      <c r="AH141" s="81" t="n"/>
      <c r="AI141" s="81" t="n"/>
      <c r="AJ141" s="81" t="n"/>
    </row>
    <row r="142">
      <c r="A142" s="89" t="n"/>
      <c r="B142" s="89" t="n"/>
      <c r="C142" s="89" t="n"/>
      <c r="D142" s="77" t="n"/>
      <c r="E142" s="77" t="n"/>
      <c r="F142" s="77" t="n"/>
      <c r="G142" s="77" t="n"/>
      <c r="H142" s="77" t="n"/>
      <c r="I142" s="81" t="n"/>
      <c r="J142" s="81" t="n"/>
      <c r="K142" s="81" t="n"/>
      <c r="L142" s="81" t="n"/>
      <c r="M142" s="81" t="n"/>
      <c r="N142" s="81" t="n"/>
      <c r="O142" s="81" t="n"/>
      <c r="P142" s="81" t="n"/>
      <c r="Q142" s="81" t="n"/>
      <c r="R142" s="81" t="n"/>
      <c r="S142" s="81" t="n"/>
      <c r="T142" s="81" t="n"/>
      <c r="U142" s="81" t="n"/>
      <c r="V142" s="81" t="n"/>
      <c r="W142" s="81" t="n"/>
      <c r="X142" s="81" t="n"/>
      <c r="Y142" s="81" t="n"/>
      <c r="Z142" s="81" t="n"/>
      <c r="AA142" s="81" t="n"/>
      <c r="AB142" s="81" t="n"/>
      <c r="AC142" s="81" t="n"/>
      <c r="AD142" s="81" t="n"/>
      <c r="AE142" s="81" t="n"/>
      <c r="AF142" s="81" t="n"/>
      <c r="AG142" s="81" t="n"/>
      <c r="AH142" s="81" t="n"/>
      <c r="AI142" s="81" t="n"/>
      <c r="AJ142" s="81" t="n"/>
    </row>
    <row r="143">
      <c r="A143" s="89" t="n"/>
      <c r="B143" s="89" t="n"/>
      <c r="C143" s="89" t="n"/>
      <c r="D143" s="77" t="n"/>
      <c r="E143" s="77" t="n"/>
      <c r="F143" s="77" t="n"/>
      <c r="G143" s="77" t="n"/>
      <c r="H143" s="77" t="n"/>
      <c r="I143" s="81" t="n"/>
      <c r="J143" s="81" t="n"/>
      <c r="K143" s="81" t="n"/>
      <c r="L143" s="81" t="n"/>
      <c r="M143" s="81" t="n"/>
      <c r="N143" s="81" t="n"/>
      <c r="O143" s="81" t="n"/>
      <c r="P143" s="81" t="n"/>
      <c r="Q143" s="81" t="n"/>
      <c r="R143" s="81" t="n"/>
      <c r="S143" s="81" t="n"/>
      <c r="T143" s="81" t="n"/>
      <c r="U143" s="81" t="n"/>
      <c r="V143" s="81" t="n"/>
      <c r="W143" s="81" t="n"/>
      <c r="X143" s="81" t="n"/>
      <c r="Y143" s="81" t="n"/>
      <c r="Z143" s="81" t="n"/>
      <c r="AA143" s="81" t="n"/>
      <c r="AB143" s="81" t="n"/>
      <c r="AC143" s="81" t="n"/>
      <c r="AD143" s="81" t="n"/>
      <c r="AE143" s="81" t="n"/>
      <c r="AF143" s="81" t="n"/>
      <c r="AG143" s="81" t="n"/>
      <c r="AH143" s="81" t="n"/>
      <c r="AI143" s="81" t="n"/>
      <c r="AJ143" s="81" t="n"/>
    </row>
    <row r="144">
      <c r="A144" s="89" t="n"/>
      <c r="B144" s="89" t="n"/>
      <c r="C144" s="89" t="n"/>
      <c r="D144" s="77" t="n"/>
      <c r="E144" s="77" t="n"/>
      <c r="F144" s="77" t="n"/>
      <c r="G144" s="77" t="n"/>
      <c r="H144" s="77" t="n"/>
      <c r="I144" s="81" t="n"/>
      <c r="J144" s="81" t="n"/>
      <c r="K144" s="81" t="n"/>
      <c r="L144" s="81" t="n"/>
      <c r="M144" s="81" t="n"/>
      <c r="N144" s="81" t="n"/>
      <c r="O144" s="81" t="n"/>
      <c r="P144" s="81" t="n"/>
      <c r="Q144" s="81" t="n"/>
      <c r="R144" s="81" t="n"/>
      <c r="S144" s="81" t="n"/>
      <c r="T144" s="81" t="n"/>
      <c r="U144" s="81" t="n"/>
      <c r="V144" s="81" t="n"/>
      <c r="W144" s="81" t="n"/>
      <c r="X144" s="81" t="n"/>
      <c r="Y144" s="81" t="n"/>
      <c r="Z144" s="81" t="n"/>
      <c r="AA144" s="81" t="n"/>
      <c r="AB144" s="81" t="n"/>
      <c r="AC144" s="81" t="n"/>
      <c r="AD144" s="81" t="n"/>
      <c r="AE144" s="81" t="n"/>
      <c r="AF144" s="81" t="n"/>
      <c r="AG144" s="81" t="n"/>
      <c r="AH144" s="81" t="n"/>
      <c r="AI144" s="81" t="n"/>
      <c r="AJ144" s="81" t="n"/>
    </row>
    <row r="145">
      <c r="A145" s="89" t="n"/>
      <c r="B145" s="89" t="n"/>
      <c r="C145" s="89" t="n"/>
      <c r="D145" s="77" t="n"/>
      <c r="E145" s="77" t="n"/>
      <c r="F145" s="77" t="n"/>
      <c r="G145" s="77" t="n"/>
      <c r="H145" s="77" t="n"/>
      <c r="I145" s="81" t="n"/>
      <c r="J145" s="81" t="n"/>
      <c r="K145" s="81" t="n"/>
      <c r="L145" s="81" t="n"/>
      <c r="M145" s="81" t="n"/>
      <c r="N145" s="81" t="n"/>
      <c r="O145" s="81" t="n"/>
      <c r="P145" s="81" t="n"/>
      <c r="Q145" s="81" t="n"/>
      <c r="R145" s="81" t="n"/>
      <c r="S145" s="81" t="n"/>
      <c r="T145" s="81" t="n"/>
      <c r="U145" s="81" t="n"/>
      <c r="V145" s="81" t="n"/>
      <c r="W145" s="81" t="n"/>
      <c r="X145" s="81" t="n"/>
      <c r="Y145" s="81" t="n"/>
      <c r="Z145" s="81" t="n"/>
      <c r="AA145" s="81" t="n"/>
      <c r="AB145" s="81" t="n"/>
      <c r="AC145" s="81" t="n"/>
      <c r="AD145" s="81" t="n"/>
      <c r="AE145" s="81" t="n"/>
      <c r="AF145" s="81" t="n"/>
      <c r="AG145" s="81" t="n"/>
      <c r="AH145" s="81" t="n"/>
      <c r="AI145" s="81" t="n"/>
      <c r="AJ145" s="81" t="n"/>
    </row>
    <row r="146">
      <c r="A146" s="89" t="n"/>
      <c r="B146" s="89" t="n"/>
      <c r="C146" s="89" t="n"/>
      <c r="D146" s="77" t="n"/>
      <c r="E146" s="77" t="n"/>
      <c r="F146" s="77" t="n"/>
      <c r="G146" s="77" t="n"/>
      <c r="H146" s="77" t="n"/>
      <c r="I146" s="81" t="n"/>
      <c r="J146" s="81" t="n"/>
      <c r="K146" s="81" t="n"/>
      <c r="L146" s="81" t="n"/>
      <c r="M146" s="81" t="n"/>
      <c r="N146" s="81" t="n"/>
      <c r="O146" s="81" t="n"/>
      <c r="P146" s="81" t="n"/>
      <c r="Q146" s="81" t="n"/>
      <c r="R146" s="81" t="n"/>
      <c r="S146" s="81" t="n"/>
      <c r="T146" s="81" t="n"/>
      <c r="U146" s="81" t="n"/>
      <c r="V146" s="81" t="n"/>
      <c r="W146" s="81" t="n"/>
      <c r="X146" s="81" t="n"/>
      <c r="Y146" s="81" t="n"/>
      <c r="Z146" s="81" t="n"/>
      <c r="AA146" s="81" t="n"/>
      <c r="AB146" s="81" t="n"/>
      <c r="AC146" s="81" t="n"/>
      <c r="AD146" s="81" t="n"/>
      <c r="AE146" s="81" t="n"/>
      <c r="AF146" s="81" t="n"/>
      <c r="AG146" s="81" t="n"/>
      <c r="AH146" s="81" t="n"/>
      <c r="AI146" s="81" t="n"/>
      <c r="AJ146" s="81" t="n"/>
    </row>
    <row r="147">
      <c r="A147" s="89" t="n"/>
      <c r="B147" s="89" t="n"/>
      <c r="C147" s="89" t="n"/>
      <c r="D147" s="77" t="n"/>
      <c r="E147" s="77" t="n"/>
      <c r="F147" s="77" t="n"/>
      <c r="G147" s="77" t="n"/>
      <c r="H147" s="77" t="n"/>
      <c r="I147" s="81" t="n"/>
      <c r="J147" s="81" t="n"/>
      <c r="K147" s="81" t="n"/>
      <c r="L147" s="81" t="n"/>
      <c r="M147" s="81" t="n"/>
      <c r="N147" s="81" t="n"/>
      <c r="O147" s="81" t="n"/>
      <c r="P147" s="81" t="n"/>
      <c r="Q147" s="81" t="n"/>
      <c r="R147" s="81" t="n"/>
      <c r="S147" s="81" t="n"/>
      <c r="T147" s="81" t="n"/>
      <c r="U147" s="81" t="n"/>
      <c r="V147" s="81" t="n"/>
      <c r="W147" s="81" t="n"/>
      <c r="X147" s="81" t="n"/>
      <c r="Y147" s="81" t="n"/>
      <c r="Z147" s="81" t="n"/>
      <c r="AA147" s="81" t="n"/>
      <c r="AB147" s="81" t="n"/>
      <c r="AC147" s="81" t="n"/>
      <c r="AD147" s="81" t="n"/>
      <c r="AE147" s="81" t="n"/>
      <c r="AF147" s="81" t="n"/>
      <c r="AG147" s="81" t="n"/>
      <c r="AH147" s="81" t="n"/>
      <c r="AI147" s="81" t="n"/>
      <c r="AJ147" s="81" t="n"/>
    </row>
    <row r="148">
      <c r="A148" s="89" t="n"/>
      <c r="B148" s="89" t="n"/>
      <c r="C148" s="89" t="n"/>
      <c r="D148" s="77" t="n"/>
      <c r="E148" s="77" t="n"/>
      <c r="F148" s="77" t="n"/>
      <c r="G148" s="77" t="n"/>
      <c r="H148" s="77" t="n"/>
      <c r="I148" s="81" t="n"/>
      <c r="J148" s="81" t="n"/>
      <c r="K148" s="81" t="n"/>
      <c r="L148" s="81" t="n"/>
      <c r="M148" s="81" t="n"/>
      <c r="N148" s="81" t="n"/>
      <c r="O148" s="81" t="n"/>
      <c r="P148" s="81" t="n"/>
      <c r="Q148" s="81" t="n"/>
      <c r="R148" s="81" t="n"/>
      <c r="S148" s="81" t="n"/>
      <c r="T148" s="81" t="n"/>
      <c r="U148" s="81" t="n"/>
      <c r="V148" s="81" t="n"/>
      <c r="W148" s="81" t="n"/>
      <c r="X148" s="81" t="n"/>
      <c r="Y148" s="81" t="n"/>
      <c r="Z148" s="81" t="n"/>
      <c r="AA148" s="81" t="n"/>
      <c r="AB148" s="81" t="n"/>
      <c r="AC148" s="81" t="n"/>
      <c r="AD148" s="81" t="n"/>
      <c r="AE148" s="81" t="n"/>
      <c r="AF148" s="81" t="n"/>
      <c r="AG148" s="81" t="n"/>
      <c r="AH148" s="81" t="n"/>
      <c r="AI148" s="81" t="n"/>
      <c r="AJ148" s="81" t="n"/>
    </row>
    <row r="149">
      <c r="A149" s="89" t="n"/>
      <c r="B149" s="89" t="n"/>
      <c r="C149" s="89" t="n"/>
      <c r="D149" s="77" t="n"/>
      <c r="E149" s="77" t="n"/>
      <c r="F149" s="77" t="n"/>
      <c r="G149" s="77" t="n"/>
      <c r="H149" s="77" t="n"/>
      <c r="I149" s="81" t="n"/>
      <c r="J149" s="81" t="n"/>
      <c r="K149" s="81" t="n"/>
      <c r="L149" s="81" t="n"/>
      <c r="M149" s="81" t="n"/>
      <c r="N149" s="81" t="n"/>
      <c r="O149" s="81" t="n"/>
      <c r="P149" s="81" t="n"/>
      <c r="Q149" s="81" t="n"/>
      <c r="R149" s="81" t="n"/>
      <c r="S149" s="81" t="n"/>
      <c r="T149" s="81" t="n"/>
      <c r="U149" s="81" t="n"/>
      <c r="V149" s="81" t="n"/>
      <c r="W149" s="81" t="n"/>
      <c r="X149" s="81" t="n"/>
      <c r="Y149" s="81" t="n"/>
      <c r="Z149" s="81" t="n"/>
      <c r="AA149" s="81" t="n"/>
      <c r="AB149" s="81" t="n"/>
      <c r="AC149" s="81" t="n"/>
      <c r="AD149" s="81" t="n"/>
      <c r="AE149" s="81" t="n"/>
      <c r="AF149" s="81" t="n"/>
      <c r="AG149" s="81" t="n"/>
      <c r="AH149" s="81" t="n"/>
      <c r="AI149" s="81" t="n"/>
      <c r="AJ149" s="81" t="n"/>
    </row>
    <row r="150">
      <c r="A150" s="89" t="n"/>
      <c r="B150" s="89" t="n"/>
      <c r="C150" s="89" t="n"/>
      <c r="D150" s="77" t="n"/>
      <c r="E150" s="77" t="n"/>
      <c r="F150" s="77" t="n"/>
      <c r="G150" s="77" t="n"/>
      <c r="H150" s="77" t="n"/>
      <c r="I150" s="81" t="n"/>
      <c r="J150" s="81" t="n"/>
      <c r="K150" s="81" t="n"/>
      <c r="L150" s="81" t="n"/>
      <c r="M150" s="81" t="n"/>
      <c r="N150" s="81" t="n"/>
      <c r="O150" s="81" t="n"/>
      <c r="P150" s="81" t="n"/>
      <c r="Q150" s="81" t="n"/>
      <c r="R150" s="81" t="n"/>
      <c r="S150" s="81" t="n"/>
      <c r="T150" s="81" t="n"/>
      <c r="U150" s="81" t="n"/>
      <c r="V150" s="89" t="n"/>
      <c r="W150" s="81" t="n"/>
      <c r="X150" s="81" t="n"/>
      <c r="Y150" s="81" t="n"/>
      <c r="Z150" s="81" t="n"/>
      <c r="AA150" s="81" t="n"/>
      <c r="AB150" s="81" t="n"/>
      <c r="AC150" s="81" t="n"/>
      <c r="AD150" s="81" t="n"/>
      <c r="AE150" s="81" t="n"/>
      <c r="AF150" s="81" t="n"/>
      <c r="AG150" s="81" t="n"/>
      <c r="AH150" s="81" t="n"/>
      <c r="AI150" s="81" t="n"/>
      <c r="AJ150" s="81" t="n"/>
    </row>
    <row r="151">
      <c r="A151" s="89" t="n"/>
      <c r="B151" s="89" t="n"/>
      <c r="C151" s="89" t="n"/>
      <c r="D151" s="77" t="n"/>
      <c r="E151" s="77" t="n"/>
      <c r="F151" s="77" t="n"/>
      <c r="G151" s="77" t="n"/>
      <c r="H151" s="77" t="n"/>
      <c r="I151" s="81" t="n"/>
      <c r="J151" s="81" t="n"/>
      <c r="K151" s="81" t="n"/>
      <c r="L151" s="81" t="n"/>
      <c r="M151" s="81" t="n"/>
      <c r="N151" s="81" t="n"/>
      <c r="O151" s="81" t="n"/>
      <c r="P151" s="81" t="n"/>
      <c r="Q151" s="81" t="n"/>
      <c r="R151" s="81" t="n"/>
      <c r="S151" s="81" t="n"/>
      <c r="T151" s="81" t="n"/>
      <c r="U151" s="81" t="n"/>
      <c r="V151" s="89" t="n"/>
      <c r="W151" s="81" t="n"/>
      <c r="X151" s="81" t="n"/>
      <c r="Y151" s="81" t="n"/>
      <c r="Z151" s="81" t="n"/>
      <c r="AA151" s="81" t="n"/>
      <c r="AB151" s="81" t="n"/>
      <c r="AC151" s="81" t="n"/>
      <c r="AD151" s="81" t="n"/>
      <c r="AE151" s="81" t="n"/>
      <c r="AF151" s="81" t="n"/>
      <c r="AG151" s="81" t="n"/>
      <c r="AH151" s="81" t="n"/>
      <c r="AI151" s="81" t="n"/>
      <c r="AJ151" s="81" t="n"/>
    </row>
    <row r="152">
      <c r="A152" s="89" t="n"/>
      <c r="B152" s="89" t="n"/>
      <c r="C152" s="89" t="n"/>
      <c r="D152" s="77" t="n"/>
      <c r="E152" s="77" t="n"/>
      <c r="F152" s="77" t="n"/>
      <c r="G152" s="77" t="n"/>
      <c r="H152" s="77" t="n"/>
      <c r="I152" s="81" t="n"/>
      <c r="J152" s="81" t="n"/>
      <c r="K152" s="81" t="n"/>
      <c r="L152" s="81" t="n"/>
      <c r="M152" s="81" t="n"/>
      <c r="N152" s="81" t="n"/>
      <c r="O152" s="81" t="n"/>
      <c r="P152" s="81" t="n"/>
      <c r="Q152" s="81" t="n"/>
      <c r="R152" s="81" t="n"/>
      <c r="S152" s="81" t="n"/>
      <c r="T152" s="81" t="n"/>
      <c r="U152" s="81" t="n"/>
      <c r="V152" s="89" t="n"/>
      <c r="W152" s="81" t="n"/>
      <c r="X152" s="81" t="n"/>
      <c r="Y152" s="81" t="n"/>
      <c r="Z152" s="81" t="n"/>
      <c r="AA152" s="81" t="n"/>
      <c r="AB152" s="81" t="n"/>
      <c r="AC152" s="81" t="n"/>
      <c r="AD152" s="81" t="n"/>
      <c r="AE152" s="81" t="n"/>
      <c r="AF152" s="81" t="n"/>
      <c r="AG152" s="81" t="n"/>
      <c r="AH152" s="81" t="n"/>
      <c r="AI152" s="81" t="n"/>
      <c r="AJ152" s="81" t="n"/>
    </row>
    <row r="153">
      <c r="A153" s="89" t="n"/>
      <c r="B153" s="89" t="n"/>
      <c r="C153" s="89" t="n"/>
      <c r="D153" s="77" t="n"/>
      <c r="E153" s="77" t="n"/>
      <c r="F153" s="77" t="n"/>
      <c r="G153" s="77" t="n"/>
      <c r="H153" s="77" t="n"/>
      <c r="I153" s="81" t="n"/>
      <c r="J153" s="81" t="n"/>
      <c r="K153" s="81" t="n"/>
      <c r="L153" s="81" t="n"/>
      <c r="M153" s="81" t="n"/>
      <c r="N153" s="81" t="n"/>
      <c r="O153" s="81" t="n"/>
      <c r="P153" s="81" t="n"/>
      <c r="Q153" s="81" t="n"/>
      <c r="R153" s="81" t="n"/>
      <c r="S153" s="81" t="n"/>
      <c r="T153" s="81" t="n"/>
      <c r="U153" s="81" t="n"/>
      <c r="V153" s="89" t="n"/>
      <c r="W153" s="81" t="n"/>
      <c r="X153" s="81" t="n"/>
      <c r="Y153" s="81" t="n"/>
      <c r="Z153" s="81" t="n"/>
      <c r="AA153" s="81" t="n"/>
      <c r="AB153" s="81" t="n"/>
      <c r="AC153" s="81" t="n"/>
      <c r="AD153" s="81" t="n"/>
      <c r="AE153" s="81" t="n"/>
      <c r="AF153" s="81" t="n"/>
      <c r="AG153" s="81" t="n"/>
      <c r="AH153" s="81" t="n"/>
      <c r="AI153" s="81" t="n"/>
      <c r="AJ153" s="81" t="n"/>
    </row>
    <row r="154">
      <c r="A154" s="89" t="n"/>
      <c r="B154" s="89" t="n"/>
      <c r="C154" s="89" t="n"/>
      <c r="D154" s="77" t="n"/>
      <c r="E154" s="77" t="n"/>
      <c r="F154" s="77" t="n"/>
      <c r="G154" s="77" t="n"/>
      <c r="H154" s="77" t="n"/>
      <c r="I154" s="89" t="n"/>
      <c r="J154" s="89" t="n"/>
      <c r="K154" s="89" t="n"/>
      <c r="L154" s="89" t="n"/>
      <c r="M154" s="89" t="n"/>
      <c r="N154" s="89" t="n"/>
      <c r="O154" s="89" t="n"/>
      <c r="P154" s="89" t="n"/>
      <c r="Q154" s="89" t="n"/>
      <c r="R154" s="89" t="n"/>
      <c r="S154" s="89" t="n"/>
      <c r="T154" s="89" t="n"/>
      <c r="U154" s="89" t="n"/>
      <c r="V154" s="89" t="n"/>
      <c r="W154" s="89" t="n"/>
      <c r="X154" s="89" t="n"/>
      <c r="Y154" s="89" t="n"/>
      <c r="Z154" s="89" t="n"/>
      <c r="AA154" s="89" t="n"/>
      <c r="AB154" s="89" t="n"/>
      <c r="AC154" s="89" t="n"/>
      <c r="AD154" s="89" t="n"/>
      <c r="AE154" s="89" t="n"/>
      <c r="AF154" s="89" t="n"/>
      <c r="AG154" s="89" t="n"/>
      <c r="AH154" s="89" t="n"/>
      <c r="AI154" s="89" t="n"/>
      <c r="AJ154" s="89" t="n"/>
    </row>
  </sheetData>
  <pageMargins left="0.7" right="0.7" top="0.75" bottom="0.75" header="0.3" footer="0.3"/>
  <pageSetup orientation="portrait" paperSize="9" horizontalDpi="1200" verticalDpi="1200"/>
</worksheet>
</file>

<file path=xl/worksheets/sheet2.xml><?xml version="1.0" encoding="utf-8"?>
<worksheet xmlns="http://schemas.openxmlformats.org/spreadsheetml/2006/main">
  <sheetPr>
    <outlinePr summaryBelow="1" summaryRight="1"/>
    <pageSetUpPr/>
  </sheetPr>
  <dimension ref="A1:Q113"/>
  <sheetViews>
    <sheetView tabSelected="0" topLeftCell="A1" zoomScale="100" zoomScaleNormal="100" workbookViewId="0">
      <selection activeCell="A1" sqref="A1"/>
    </sheetView>
  </sheetViews>
  <sheetFormatPr baseColWidth="8" defaultRowHeight="15"/>
  <sheetData>
    <row r="1">
      <c r="A1" s="89" t="inlineStr">
        <is>
          <t>地方/年度</t>
        </is>
      </c>
      <c r="B1" s="89" t="inlineStr">
        <is>
          <t>府県</t>
        </is>
      </c>
      <c r="C1" s="89" t="inlineStr">
        <is>
          <t>項目</t>
        </is>
      </c>
      <c r="D1" s="89" t="inlineStr">
        <is>
          <t>尋常科</t>
        </is>
      </c>
      <c r="E1" s="89" t="inlineStr">
        <is>
          <t>尋常科</t>
        </is>
      </c>
      <c r="F1" s="89" t="inlineStr">
        <is>
          <t>尋常補習科</t>
        </is>
      </c>
      <c r="G1" s="89" t="inlineStr">
        <is>
          <t>尋常補習科</t>
        </is>
      </c>
      <c r="H1" s="89" t="inlineStr">
        <is>
          <t>尋常科計</t>
        </is>
      </c>
      <c r="I1" s="89" t="inlineStr">
        <is>
          <t>高等科</t>
        </is>
      </c>
      <c r="J1" s="89" t="inlineStr">
        <is>
          <t>高等科</t>
        </is>
      </c>
      <c r="K1" s="89" t="inlineStr">
        <is>
          <t>高等補習科</t>
        </is>
      </c>
      <c r="L1" s="89" t="inlineStr">
        <is>
          <t>高等補習科</t>
        </is>
      </c>
      <c r="M1" s="89" t="inlineStr">
        <is>
          <t>高等科計</t>
        </is>
      </c>
      <c r="N1" s="89" t="inlineStr">
        <is>
          <t>合計</t>
        </is>
      </c>
      <c r="O1" s="89" t="inlineStr">
        <is>
          <t>合計</t>
        </is>
      </c>
      <c r="P1" s="89" t="inlineStr">
        <is>
          <t>合計</t>
        </is>
      </c>
      <c r="Q1" s="89" t="inlineStr">
        <is>
          <t>敎員一人ニ付兒童</t>
        </is>
      </c>
    </row>
    <row r="2">
      <c r="A2" s="89" t="inlineStr"/>
      <c r="B2" s="89" t="inlineStr"/>
      <c r="C2" s="89" t="inlineStr"/>
      <c r="D2" s="89" t="inlineStr">
        <is>
          <t>男</t>
        </is>
      </c>
      <c r="E2" s="89" t="inlineStr">
        <is>
          <t>女</t>
        </is>
      </c>
      <c r="F2" s="89" t="inlineStr">
        <is>
          <t>男</t>
        </is>
      </c>
      <c r="G2" s="89" t="inlineStr">
        <is>
          <t>女</t>
        </is>
      </c>
      <c r="H2" s="89" t="inlineStr"/>
      <c r="I2" s="89" t="inlineStr">
        <is>
          <t>男</t>
        </is>
      </c>
      <c r="J2" s="89" t="inlineStr">
        <is>
          <t>女</t>
        </is>
      </c>
      <c r="K2" s="89" t="inlineStr">
        <is>
          <t>男</t>
        </is>
      </c>
      <c r="L2" s="89" t="inlineStr">
        <is>
          <t>女</t>
        </is>
      </c>
      <c r="M2" s="89" t="inlineStr"/>
      <c r="N2" s="89" t="inlineStr">
        <is>
          <t>男</t>
        </is>
      </c>
      <c r="O2" s="89" t="inlineStr">
        <is>
          <t>女</t>
        </is>
      </c>
      <c r="P2" s="89" t="inlineStr">
        <is>
          <t>計</t>
        </is>
      </c>
      <c r="Q2" s="89" t="inlineStr"/>
    </row>
    <row r="3">
      <c r="A3" s="89" t="inlineStr">
        <is>
          <t>本州中區</t>
        </is>
      </c>
      <c r="B3" s="89" t="inlineStr">
        <is>
          <t>東京</t>
        </is>
      </c>
      <c r="C3" s="89" t="inlineStr">
        <is>
          <t>官立</t>
        </is>
      </c>
      <c r="D3" s="89" t="n">
        <v>355</v>
      </c>
      <c r="E3" s="89" t="n">
        <v>317</v>
      </c>
      <c r="F3" s="89" t="inlineStr"/>
      <c r="G3" s="89" t="inlineStr"/>
      <c r="H3" s="89" t="n">
        <v>672</v>
      </c>
      <c r="I3" s="89" t="n">
        <v>207</v>
      </c>
      <c r="J3" s="89" t="n">
        <v>185</v>
      </c>
      <c r="K3" s="89" t="inlineStr"/>
      <c r="L3" s="89" t="inlineStr"/>
      <c r="M3" s="89" t="n">
        <v>392</v>
      </c>
      <c r="N3" s="89" t="n">
        <v>562</v>
      </c>
      <c r="O3" s="89" t="n">
        <v>502</v>
      </c>
      <c r="P3" s="89" t="n">
        <v>1064</v>
      </c>
      <c r="Q3" s="89" t="n">
        <v>30.4</v>
      </c>
    </row>
    <row r="4">
      <c r="A4" s="89" t="inlineStr">
        <is>
          <t>本州中區</t>
        </is>
      </c>
      <c r="B4" s="89" t="inlineStr">
        <is>
          <t>東京</t>
        </is>
      </c>
      <c r="C4" s="89" t="inlineStr">
        <is>
          <t>公立</t>
        </is>
      </c>
      <c r="D4" s="89" t="n">
        <v>53231</v>
      </c>
      <c r="E4" s="89" t="n">
        <v>51123</v>
      </c>
      <c r="F4" s="89" t="n">
        <v>590</v>
      </c>
      <c r="G4" s="89" t="n">
        <v>260</v>
      </c>
      <c r="H4" s="89" t="n">
        <v>105204</v>
      </c>
      <c r="I4" s="89" t="n">
        <v>20586</v>
      </c>
      <c r="J4" s="89" t="n">
        <v>15027</v>
      </c>
      <c r="K4" s="89" t="n">
        <v>6</v>
      </c>
      <c r="L4" s="89" t="inlineStr"/>
      <c r="M4" s="89" t="n">
        <v>35619</v>
      </c>
      <c r="N4" s="89" t="n">
        <v>74413</v>
      </c>
      <c r="O4" s="89" t="n">
        <v>66410</v>
      </c>
      <c r="P4" s="89" t="n">
        <v>140823</v>
      </c>
      <c r="Q4" s="89" t="n">
        <v>45.56</v>
      </c>
    </row>
    <row r="5">
      <c r="A5" s="89" t="inlineStr">
        <is>
          <t>本州中區</t>
        </is>
      </c>
      <c r="B5" s="89" t="inlineStr">
        <is>
          <t>東京</t>
        </is>
      </c>
      <c r="C5" s="89" t="inlineStr">
        <is>
          <t>私立</t>
        </is>
      </c>
      <c r="D5" s="89" t="n">
        <v>14151</v>
      </c>
      <c r="E5" s="89" t="n">
        <v>13539</v>
      </c>
      <c r="F5" s="89" t="n">
        <v>766</v>
      </c>
      <c r="G5" s="89" t="n">
        <v>759</v>
      </c>
      <c r="H5" s="89" t="n">
        <v>29215</v>
      </c>
      <c r="I5" s="89" t="n">
        <v>2925</v>
      </c>
      <c r="J5" s="89" t="n">
        <v>2845</v>
      </c>
      <c r="K5" s="89" t="inlineStr"/>
      <c r="L5" s="89" t="n">
        <v>20</v>
      </c>
      <c r="M5" s="89" t="n">
        <v>5790</v>
      </c>
      <c r="N5" s="89" t="n">
        <v>17842</v>
      </c>
      <c r="O5" s="89" t="n">
        <v>17163</v>
      </c>
      <c r="P5" s="89" t="n">
        <v>35005</v>
      </c>
      <c r="Q5" s="89" t="n">
        <v>47.24</v>
      </c>
    </row>
    <row r="6">
      <c r="A6" s="89" t="inlineStr">
        <is>
          <t>本州中區</t>
        </is>
      </c>
      <c r="B6" s="89" t="inlineStr">
        <is>
          <t>神奈川</t>
        </is>
      </c>
      <c r="C6" s="89" t="inlineStr">
        <is>
          <t>公立</t>
        </is>
      </c>
      <c r="D6" s="89" t="n">
        <v>37750</v>
      </c>
      <c r="E6" s="89" t="n">
        <v>35010</v>
      </c>
      <c r="F6" s="89" t="n">
        <v>227</v>
      </c>
      <c r="G6" s="89" t="n">
        <v>173</v>
      </c>
      <c r="H6" s="89" t="n">
        <v>73160</v>
      </c>
      <c r="I6" s="89" t="n">
        <v>15752</v>
      </c>
      <c r="J6" s="89" t="n">
        <v>8529</v>
      </c>
      <c r="K6" s="89" t="n">
        <v>54</v>
      </c>
      <c r="L6" s="89" t="n">
        <v>52</v>
      </c>
      <c r="M6" s="89" t="n">
        <v>24387</v>
      </c>
      <c r="N6" s="89" t="n">
        <v>53783</v>
      </c>
      <c r="O6" s="89" t="n">
        <v>43764</v>
      </c>
      <c r="P6" s="89" t="n">
        <v>97547</v>
      </c>
      <c r="Q6" s="89" t="n">
        <v>51.37</v>
      </c>
    </row>
    <row r="7">
      <c r="A7" s="89" t="inlineStr">
        <is>
          <t>本州中區</t>
        </is>
      </c>
      <c r="B7" s="89" t="inlineStr">
        <is>
          <t>神奈川</t>
        </is>
      </c>
      <c r="C7" s="89" t="inlineStr">
        <is>
          <t>私立</t>
        </is>
      </c>
      <c r="D7" s="89" t="n">
        <v>1246</v>
      </c>
      <c r="E7" s="89" t="n">
        <v>1259</v>
      </c>
      <c r="F7" s="89" t="n">
        <v>26</v>
      </c>
      <c r="G7" s="89" t="n">
        <v>25</v>
      </c>
      <c r="H7" s="89" t="n">
        <v>2556</v>
      </c>
      <c r="I7" s="89" t="n">
        <v>46</v>
      </c>
      <c r="J7" s="89" t="n">
        <v>22</v>
      </c>
      <c r="K7" s="89" t="inlineStr"/>
      <c r="L7" s="89" t="inlineStr"/>
      <c r="M7" s="89" t="n">
        <v>68</v>
      </c>
      <c r="N7" s="89" t="n">
        <v>1318</v>
      </c>
      <c r="O7" s="89" t="n">
        <v>1306</v>
      </c>
      <c r="P7" s="89" t="n">
        <v>2624</v>
      </c>
      <c r="Q7" s="89" t="n">
        <v>55.83</v>
      </c>
    </row>
    <row r="8">
      <c r="A8" s="89" t="inlineStr">
        <is>
          <t>本州中區</t>
        </is>
      </c>
      <c r="B8" s="89" t="inlineStr">
        <is>
          <t>埼玉</t>
        </is>
      </c>
      <c r="C8" s="89" t="inlineStr">
        <is>
          <t>公立</t>
        </is>
      </c>
      <c r="D8" s="89" t="n">
        <v>54084</v>
      </c>
      <c r="E8" s="89" t="n">
        <v>53757</v>
      </c>
      <c r="F8" s="89" t="n">
        <v>532</v>
      </c>
      <c r="G8" s="89" t="n">
        <v>216</v>
      </c>
      <c r="H8" s="89" t="n">
        <v>108589</v>
      </c>
      <c r="I8" s="89" t="n">
        <v>21157</v>
      </c>
      <c r="J8" s="89" t="n">
        <v>7405</v>
      </c>
      <c r="K8" s="89" t="n">
        <v>3</v>
      </c>
      <c r="L8" s="89" t="n">
        <v>44</v>
      </c>
      <c r="M8" s="89" t="n">
        <v>28609</v>
      </c>
      <c r="N8" s="89" t="n">
        <v>75776</v>
      </c>
      <c r="O8" s="89" t="n">
        <v>61422</v>
      </c>
      <c r="P8" s="89" t="n">
        <v>137198</v>
      </c>
      <c r="Q8" s="89" t="n">
        <v>55.66</v>
      </c>
    </row>
    <row r="9">
      <c r="A9" s="89" t="inlineStr">
        <is>
          <t>本州中區</t>
        </is>
      </c>
      <c r="B9" s="89" t="inlineStr">
        <is>
          <t>埼玉</t>
        </is>
      </c>
      <c r="C9" s="89" t="inlineStr">
        <is>
          <t>私立</t>
        </is>
      </c>
      <c r="D9" s="89" t="n">
        <v>3</v>
      </c>
      <c r="E9" s="89" t="n">
        <v>45</v>
      </c>
      <c r="F9" s="89" t="inlineStr"/>
      <c r="G9" s="89" t="inlineStr"/>
      <c r="H9" s="89" t="n">
        <v>48</v>
      </c>
      <c r="I9" s="89" t="n">
        <v>45</v>
      </c>
      <c r="J9" s="89" t="n">
        <v>16</v>
      </c>
      <c r="K9" s="89" t="inlineStr"/>
      <c r="L9" s="89" t="inlineStr"/>
      <c r="M9" s="89" t="n">
        <v>61</v>
      </c>
      <c r="N9" s="89" t="n">
        <v>48</v>
      </c>
      <c r="O9" s="89" t="n">
        <v>61</v>
      </c>
      <c r="P9" s="89" t="n">
        <v>109</v>
      </c>
      <c r="Q9" s="89" t="n">
        <v>36.33</v>
      </c>
    </row>
    <row r="10">
      <c r="A10" s="89" t="inlineStr">
        <is>
          <t>本州中區</t>
        </is>
      </c>
      <c r="B10" s="89" t="inlineStr">
        <is>
          <t>千葉</t>
        </is>
      </c>
      <c r="C10" s="89" t="inlineStr">
        <is>
          <t>公立</t>
        </is>
      </c>
      <c r="D10" s="89" t="n">
        <v>52782</v>
      </c>
      <c r="E10" s="89" t="n">
        <v>48909</v>
      </c>
      <c r="F10" s="89" t="n">
        <v>530</v>
      </c>
      <c r="G10" s="89" t="n">
        <v>232</v>
      </c>
      <c r="H10" s="89" t="n">
        <v>102453</v>
      </c>
      <c r="I10" s="89" t="n">
        <v>22839</v>
      </c>
      <c r="J10" s="89" t="n">
        <v>8692</v>
      </c>
      <c r="K10" s="89" t="n">
        <v>21</v>
      </c>
      <c r="L10" s="89" t="n">
        <v>12</v>
      </c>
      <c r="M10" s="89" t="n">
        <v>31564</v>
      </c>
      <c r="N10" s="89" t="n">
        <v>76172</v>
      </c>
      <c r="O10" s="89" t="n">
        <v>57845</v>
      </c>
      <c r="P10" s="89" t="n">
        <v>134017</v>
      </c>
      <c r="Q10" s="89" t="n">
        <v>53.22</v>
      </c>
    </row>
    <row r="11">
      <c r="A11" s="89" t="inlineStr">
        <is>
          <t>本州中區</t>
        </is>
      </c>
      <c r="B11" s="89" t="inlineStr">
        <is>
          <t>茨城</t>
        </is>
      </c>
      <c r="C11" s="89" t="inlineStr">
        <is>
          <t>公立</t>
        </is>
      </c>
      <c r="D11" s="89" t="n">
        <v>52073</v>
      </c>
      <c r="E11" s="89" t="n">
        <v>47702</v>
      </c>
      <c r="F11" s="89" t="n">
        <v>451</v>
      </c>
      <c r="G11" s="89" t="n">
        <v>220</v>
      </c>
      <c r="H11" s="89" t="n">
        <v>100446</v>
      </c>
      <c r="I11" s="89" t="n">
        <v>24530</v>
      </c>
      <c r="J11" s="89" t="n">
        <v>10036</v>
      </c>
      <c r="K11" s="89" t="n">
        <v>120</v>
      </c>
      <c r="L11" s="89" t="inlineStr"/>
      <c r="M11" s="89" t="n">
        <v>34686</v>
      </c>
      <c r="N11" s="89" t="n">
        <v>77174</v>
      </c>
      <c r="O11" s="89" t="n">
        <v>57958</v>
      </c>
      <c r="P11" s="89" t="n">
        <v>135132</v>
      </c>
      <c r="Q11" s="89" t="n">
        <v>49.12</v>
      </c>
    </row>
    <row r="12">
      <c r="A12" s="89" t="inlineStr">
        <is>
          <t>本州中區</t>
        </is>
      </c>
      <c r="B12" s="89" t="inlineStr">
        <is>
          <t>茨城</t>
        </is>
      </c>
      <c r="C12" s="89" t="inlineStr">
        <is>
          <t>私立</t>
        </is>
      </c>
      <c r="D12" s="89" t="n">
        <v>31</v>
      </c>
      <c r="E12" s="89" t="n">
        <v>31</v>
      </c>
      <c r="F12" s="89" t="inlineStr"/>
      <c r="G12" s="89" t="inlineStr"/>
      <c r="H12" s="89" t="n">
        <v>62</v>
      </c>
      <c r="I12" s="89" t="inlineStr"/>
      <c r="J12" s="89" t="inlineStr"/>
      <c r="K12" s="89" t="inlineStr"/>
      <c r="L12" s="89" t="inlineStr"/>
      <c r="M12" s="89" t="inlineStr"/>
      <c r="N12" s="89" t="n">
        <v>31</v>
      </c>
      <c r="O12" s="89" t="n">
        <v>31</v>
      </c>
      <c r="P12" s="89" t="n">
        <v>62</v>
      </c>
      <c r="Q12" s="89" t="n">
        <v>20.67</v>
      </c>
    </row>
    <row r="13">
      <c r="A13" s="89" t="inlineStr">
        <is>
          <t>本州中區</t>
        </is>
      </c>
      <c r="B13" s="89" t="inlineStr">
        <is>
          <t>栃木</t>
        </is>
      </c>
      <c r="C13" s="89" t="inlineStr">
        <is>
          <t>公立</t>
        </is>
      </c>
      <c r="D13" s="89" t="n">
        <v>39560</v>
      </c>
      <c r="E13" s="89" t="n">
        <v>35917</v>
      </c>
      <c r="F13" s="89" t="n">
        <v>468</v>
      </c>
      <c r="G13" s="89" t="n">
        <v>239</v>
      </c>
      <c r="H13" s="89" t="n">
        <v>76184</v>
      </c>
      <c r="I13" s="89" t="n">
        <v>17461</v>
      </c>
      <c r="J13" s="89" t="n">
        <v>7914</v>
      </c>
      <c r="K13" s="89" t="n">
        <v>5</v>
      </c>
      <c r="L13" s="89" t="n">
        <v>169</v>
      </c>
      <c r="M13" s="89" t="n">
        <v>25549</v>
      </c>
      <c r="N13" s="89" t="n">
        <v>57494</v>
      </c>
      <c r="O13" s="89" t="n">
        <v>44239</v>
      </c>
      <c r="P13" s="89" t="n">
        <v>101733</v>
      </c>
      <c r="Q13" s="89" t="n">
        <v>49.6</v>
      </c>
    </row>
    <row r="14">
      <c r="A14" s="89" t="inlineStr">
        <is>
          <t>本州中區</t>
        </is>
      </c>
      <c r="B14" s="89" t="inlineStr">
        <is>
          <t>栃木</t>
        </is>
      </c>
      <c r="C14" s="89" t="inlineStr">
        <is>
          <t>私立</t>
        </is>
      </c>
      <c r="D14" s="89" t="n">
        <v>446</v>
      </c>
      <c r="E14" s="89" t="n">
        <v>285</v>
      </c>
      <c r="F14" s="89" t="inlineStr"/>
      <c r="G14" s="89" t="inlineStr"/>
      <c r="H14" s="89" t="n">
        <v>731</v>
      </c>
      <c r="I14" s="89" t="n">
        <v>174</v>
      </c>
      <c r="J14" s="89" t="n">
        <v>102</v>
      </c>
      <c r="K14" s="89" t="inlineStr"/>
      <c r="L14" s="89" t="inlineStr"/>
      <c r="M14" s="89" t="n">
        <v>276</v>
      </c>
      <c r="N14" s="89" t="n">
        <v>620</v>
      </c>
      <c r="O14" s="89" t="n">
        <v>387</v>
      </c>
      <c r="P14" s="89" t="n">
        <v>1007</v>
      </c>
      <c r="Q14" s="89" t="n">
        <v>55.94</v>
      </c>
    </row>
    <row r="15">
      <c r="A15" s="89" t="inlineStr">
        <is>
          <t>本州中區</t>
        </is>
      </c>
      <c r="B15" s="89" t="inlineStr">
        <is>
          <t>群馬</t>
        </is>
      </c>
      <c r="C15" s="89" t="inlineStr">
        <is>
          <t>公立</t>
        </is>
      </c>
      <c r="D15" s="89" t="n">
        <v>38966</v>
      </c>
      <c r="E15" s="89" t="n">
        <v>38822</v>
      </c>
      <c r="F15" s="89" t="n">
        <v>113</v>
      </c>
      <c r="G15" s="89" t="n">
        <v>36</v>
      </c>
      <c r="H15" s="89" t="n">
        <v>77937</v>
      </c>
      <c r="I15" s="89" t="n">
        <v>17341</v>
      </c>
      <c r="J15" s="89" t="n">
        <v>6883</v>
      </c>
      <c r="K15" s="89" t="n">
        <v>59</v>
      </c>
      <c r="L15" s="89" t="n">
        <v>53</v>
      </c>
      <c r="M15" s="89" t="n">
        <v>24336</v>
      </c>
      <c r="N15" s="89" t="n">
        <v>56479</v>
      </c>
      <c r="O15" s="89" t="n">
        <v>45794</v>
      </c>
      <c r="P15" s="89" t="n">
        <v>102273</v>
      </c>
      <c r="Q15" s="89" t="n">
        <v>44.05</v>
      </c>
    </row>
    <row r="16">
      <c r="A16" s="89" t="inlineStr">
        <is>
          <t>本州中區</t>
        </is>
      </c>
      <c r="B16" s="89" t="inlineStr">
        <is>
          <t>群馬</t>
        </is>
      </c>
      <c r="C16" s="89" t="inlineStr">
        <is>
          <t>私立</t>
        </is>
      </c>
      <c r="D16" s="89" t="n">
        <v>17</v>
      </c>
      <c r="E16" s="89" t="n">
        <v>22</v>
      </c>
      <c r="F16" s="89" t="inlineStr"/>
      <c r="G16" s="89" t="inlineStr"/>
      <c r="H16" s="89" t="n">
        <v>39</v>
      </c>
      <c r="I16" s="89" t="inlineStr"/>
      <c r="J16" s="89" t="inlineStr"/>
      <c r="K16" s="89" t="inlineStr"/>
      <c r="L16" s="89" t="inlineStr"/>
      <c r="M16" s="89" t="inlineStr"/>
      <c r="N16" s="89" t="n">
        <v>17</v>
      </c>
      <c r="O16" s="89" t="n">
        <v>22</v>
      </c>
      <c r="P16" s="89" t="n">
        <v>39</v>
      </c>
      <c r="Q16" s="89" t="n">
        <v>19.5</v>
      </c>
    </row>
    <row r="17">
      <c r="A17" s="89" t="inlineStr">
        <is>
          <t>本州中區</t>
        </is>
      </c>
      <c r="B17" s="89" t="inlineStr">
        <is>
          <t>長野</t>
        </is>
      </c>
      <c r="C17" s="89" t="inlineStr">
        <is>
          <t>公立</t>
        </is>
      </c>
      <c r="D17" s="89" t="n">
        <v>55963</v>
      </c>
      <c r="E17" s="89" t="n">
        <v>56362</v>
      </c>
      <c r="F17" s="89" t="n">
        <v>444</v>
      </c>
      <c r="G17" s="89" t="n">
        <v>230</v>
      </c>
      <c r="H17" s="89" t="n">
        <v>112999</v>
      </c>
      <c r="I17" s="89" t="n">
        <v>25645</v>
      </c>
      <c r="J17" s="89" t="n">
        <v>8809</v>
      </c>
      <c r="K17" s="89" t="n">
        <v>94</v>
      </c>
      <c r="L17" s="89" t="n">
        <v>82</v>
      </c>
      <c r="M17" s="89" t="n">
        <v>34630</v>
      </c>
      <c r="N17" s="89" t="n">
        <v>82146</v>
      </c>
      <c r="O17" s="89" t="n">
        <v>65483</v>
      </c>
      <c r="P17" s="89" t="n">
        <v>147629</v>
      </c>
      <c r="Q17" s="89" t="n">
        <v>39.65</v>
      </c>
    </row>
    <row r="18">
      <c r="A18" s="89" t="inlineStr">
        <is>
          <t>本州中區</t>
        </is>
      </c>
      <c r="B18" s="89" t="inlineStr">
        <is>
          <t>山梨</t>
        </is>
      </c>
      <c r="C18" s="89" t="inlineStr">
        <is>
          <t>公立</t>
        </is>
      </c>
      <c r="D18" s="89" t="n">
        <v>23128</v>
      </c>
      <c r="E18" s="89" t="n">
        <v>20315</v>
      </c>
      <c r="F18" s="89" t="n">
        <v>332</v>
      </c>
      <c r="G18" s="89" t="n">
        <v>50</v>
      </c>
      <c r="H18" s="89" t="n">
        <v>43825</v>
      </c>
      <c r="I18" s="89" t="n">
        <v>9565</v>
      </c>
      <c r="J18" s="89" t="n">
        <v>3262</v>
      </c>
      <c r="K18" s="89" t="n">
        <v>27</v>
      </c>
      <c r="L18" s="89" t="inlineStr"/>
      <c r="M18" s="89" t="n">
        <v>12854</v>
      </c>
      <c r="N18" s="89" t="n">
        <v>33052</v>
      </c>
      <c r="O18" s="89" t="n">
        <v>23627</v>
      </c>
      <c r="P18" s="89" t="n">
        <v>56679</v>
      </c>
      <c r="Q18" s="89" t="n">
        <v>49.33</v>
      </c>
    </row>
    <row r="19">
      <c r="A19" s="89" t="inlineStr">
        <is>
          <t>本州中區</t>
        </is>
      </c>
      <c r="B19" s="89" t="inlineStr">
        <is>
          <t>静岡</t>
        </is>
      </c>
      <c r="C19" s="89" t="inlineStr">
        <is>
          <t>公立</t>
        </is>
      </c>
      <c r="D19" s="89" t="n">
        <v>58917</v>
      </c>
      <c r="E19" s="89" t="n">
        <v>54819</v>
      </c>
      <c r="F19" s="89" t="n">
        <v>476</v>
      </c>
      <c r="G19" s="89" t="n">
        <v>135</v>
      </c>
      <c r="H19" s="89" t="n">
        <v>114347</v>
      </c>
      <c r="I19" s="89" t="n">
        <v>20075</v>
      </c>
      <c r="J19" s="89" t="n">
        <v>7293</v>
      </c>
      <c r="K19" s="89" t="n">
        <v>100</v>
      </c>
      <c r="L19" s="89" t="n">
        <v>56</v>
      </c>
      <c r="M19" s="89" t="n">
        <v>27524</v>
      </c>
      <c r="N19" s="89" t="n">
        <v>79568</v>
      </c>
      <c r="O19" s="89" t="n">
        <v>62303</v>
      </c>
      <c r="P19" s="89" t="n">
        <v>141871</v>
      </c>
      <c r="Q19" s="89" t="n">
        <v>51.16</v>
      </c>
    </row>
    <row r="20">
      <c r="A20" s="89" t="inlineStr">
        <is>
          <t>本州中區</t>
        </is>
      </c>
      <c r="B20" s="89" t="inlineStr">
        <is>
          <t>愛知</t>
        </is>
      </c>
      <c r="C20" s="89" t="inlineStr">
        <is>
          <t>公立</t>
        </is>
      </c>
      <c r="D20" s="89" t="n">
        <v>71872</v>
      </c>
      <c r="E20" s="89" t="n">
        <v>67811</v>
      </c>
      <c r="F20" s="89" t="n">
        <v>206</v>
      </c>
      <c r="G20" s="89" t="n">
        <v>95</v>
      </c>
      <c r="H20" s="89" t="n">
        <v>139984</v>
      </c>
      <c r="I20" s="89" t="n">
        <v>26799</v>
      </c>
      <c r="J20" s="89" t="n">
        <v>10038</v>
      </c>
      <c r="K20" s="89" t="n">
        <v>37</v>
      </c>
      <c r="L20" s="89" t="n">
        <v>37</v>
      </c>
      <c r="M20" s="89" t="n">
        <v>36911</v>
      </c>
      <c r="N20" s="89" t="n">
        <v>98914</v>
      </c>
      <c r="O20" s="89" t="n">
        <v>77981</v>
      </c>
      <c r="P20" s="89" t="n">
        <v>176895</v>
      </c>
      <c r="Q20" s="89" t="n">
        <v>47.15</v>
      </c>
    </row>
    <row r="21">
      <c r="A21" s="89" t="inlineStr">
        <is>
          <t>本州中區</t>
        </is>
      </c>
      <c r="B21" s="89" t="inlineStr">
        <is>
          <t>三重</t>
        </is>
      </c>
      <c r="C21" s="89" t="inlineStr">
        <is>
          <t>公立</t>
        </is>
      </c>
      <c r="D21" s="89" t="n">
        <v>44634</v>
      </c>
      <c r="E21" s="89" t="n">
        <v>42080</v>
      </c>
      <c r="F21" s="89" t="n">
        <v>252</v>
      </c>
      <c r="G21" s="89" t="n">
        <v>115</v>
      </c>
      <c r="H21" s="89" t="n">
        <v>87081</v>
      </c>
      <c r="I21" s="89" t="n">
        <v>17383</v>
      </c>
      <c r="J21" s="89" t="n">
        <v>6690</v>
      </c>
      <c r="K21" s="89" t="inlineStr"/>
      <c r="L21" s="89" t="n">
        <v>27</v>
      </c>
      <c r="M21" s="89" t="n">
        <v>24100</v>
      </c>
      <c r="N21" s="89" t="n">
        <v>62269</v>
      </c>
      <c r="O21" s="89" t="n">
        <v>48912</v>
      </c>
      <c r="P21" s="89" t="n">
        <v>111181</v>
      </c>
      <c r="Q21" s="89" t="n">
        <v>46.06</v>
      </c>
    </row>
    <row r="22">
      <c r="A22" s="89" t="inlineStr">
        <is>
          <t>本州中區</t>
        </is>
      </c>
      <c r="B22" s="89" t="inlineStr">
        <is>
          <t>岐阜</t>
        </is>
      </c>
      <c r="C22" s="89" t="inlineStr">
        <is>
          <t>公立</t>
        </is>
      </c>
      <c r="D22" s="89" t="n">
        <v>43963</v>
      </c>
      <c r="E22" s="89" t="n">
        <v>42024</v>
      </c>
      <c r="F22" s="89" t="n">
        <v>270</v>
      </c>
      <c r="G22" s="89" t="n">
        <v>124</v>
      </c>
      <c r="H22" s="89" t="n">
        <v>86381</v>
      </c>
      <c r="I22" s="89" t="n">
        <v>14935</v>
      </c>
      <c r="J22" s="89" t="n">
        <v>5645</v>
      </c>
      <c r="K22" s="89" t="inlineStr"/>
      <c r="L22" s="89" t="n">
        <v>72</v>
      </c>
      <c r="M22" s="89" t="n">
        <v>20652</v>
      </c>
      <c r="N22" s="89" t="n">
        <v>59168</v>
      </c>
      <c r="O22" s="89" t="n">
        <v>47865</v>
      </c>
      <c r="P22" s="89" t="n">
        <v>107033</v>
      </c>
      <c r="Q22" s="89" t="n">
        <v>46.17</v>
      </c>
    </row>
    <row r="23">
      <c r="A23" s="89" t="inlineStr">
        <is>
          <t>本州中區</t>
        </is>
      </c>
      <c r="B23" s="89" t="inlineStr">
        <is>
          <t>岐阜</t>
        </is>
      </c>
      <c r="C23" s="89" t="inlineStr">
        <is>
          <t>私立</t>
        </is>
      </c>
      <c r="D23" s="89" t="n">
        <v>35</v>
      </c>
      <c r="E23" s="89" t="n">
        <v>30</v>
      </c>
      <c r="F23" s="89" t="inlineStr"/>
      <c r="G23" s="89" t="inlineStr"/>
      <c r="H23" s="89" t="n">
        <v>65</v>
      </c>
      <c r="I23" s="89" t="inlineStr"/>
      <c r="J23" s="89" t="inlineStr"/>
      <c r="K23" s="89" t="inlineStr"/>
      <c r="L23" s="89" t="inlineStr"/>
      <c r="M23" s="89" t="inlineStr"/>
      <c r="N23" s="89" t="n">
        <v>35</v>
      </c>
      <c r="O23" s="89" t="n">
        <v>30</v>
      </c>
      <c r="P23" s="89" t="n">
        <v>65</v>
      </c>
      <c r="Q23" s="89" t="n">
        <v>65</v>
      </c>
    </row>
    <row r="24">
      <c r="A24" s="89" t="inlineStr">
        <is>
          <t>本州中區</t>
        </is>
      </c>
      <c r="B24" s="89" t="inlineStr">
        <is>
          <t>滋賀</t>
        </is>
      </c>
      <c r="C24" s="89" t="inlineStr">
        <is>
          <t>公立</t>
        </is>
      </c>
      <c r="D24" s="89" t="n">
        <v>30995</v>
      </c>
      <c r="E24" s="89" t="n">
        <v>29040</v>
      </c>
      <c r="F24" s="89" t="n">
        <v>393</v>
      </c>
      <c r="G24" s="89" t="n">
        <v>451</v>
      </c>
      <c r="H24" s="89" t="n">
        <v>60879</v>
      </c>
      <c r="I24" s="89" t="n">
        <v>12167</v>
      </c>
      <c r="J24" s="89" t="n">
        <v>4669</v>
      </c>
      <c r="K24" s="89" t="inlineStr"/>
      <c r="L24" s="89" t="n">
        <v>91</v>
      </c>
      <c r="M24" s="89" t="n">
        <v>16927</v>
      </c>
      <c r="N24" s="89" t="n">
        <v>43555</v>
      </c>
      <c r="O24" s="89" t="n">
        <v>34251</v>
      </c>
      <c r="P24" s="89" t="n">
        <v>77806</v>
      </c>
      <c r="Q24" s="89" t="n">
        <v>41.65</v>
      </c>
    </row>
    <row r="25">
      <c r="A25" s="89" t="inlineStr">
        <is>
          <t>本州中區</t>
        </is>
      </c>
      <c r="B25" s="89" t="inlineStr">
        <is>
          <t>福井</t>
        </is>
      </c>
      <c r="C25" s="89" t="inlineStr">
        <is>
          <t>公立</t>
        </is>
      </c>
      <c r="D25" s="89" t="n">
        <v>27234</v>
      </c>
      <c r="E25" s="89" t="n">
        <v>26155</v>
      </c>
      <c r="F25" s="89" t="n">
        <v>591</v>
      </c>
      <c r="G25" s="89" t="n">
        <v>116</v>
      </c>
      <c r="H25" s="89" t="n">
        <v>54096</v>
      </c>
      <c r="I25" s="89" t="n">
        <v>9108</v>
      </c>
      <c r="J25" s="89" t="n">
        <v>2789</v>
      </c>
      <c r="K25" s="89" t="inlineStr"/>
      <c r="L25" s="89" t="n">
        <v>7</v>
      </c>
      <c r="M25" s="89" t="n">
        <v>11904</v>
      </c>
      <c r="N25" s="89" t="n">
        <v>36933</v>
      </c>
      <c r="O25" s="89" t="n">
        <v>29067</v>
      </c>
      <c r="P25" s="89" t="n">
        <v>66000</v>
      </c>
      <c r="Q25" s="89" t="n">
        <v>47.9</v>
      </c>
    </row>
    <row r="26">
      <c r="A26" s="89" t="inlineStr">
        <is>
          <t>本州中區</t>
        </is>
      </c>
      <c r="B26" s="89" t="inlineStr">
        <is>
          <t>福井</t>
        </is>
      </c>
      <c r="C26" s="89" t="inlineStr">
        <is>
          <t>私立</t>
        </is>
      </c>
      <c r="D26" s="89" t="inlineStr"/>
      <c r="E26" s="89" t="inlineStr"/>
      <c r="F26" s="89" t="inlineStr"/>
      <c r="G26" s="89" t="inlineStr"/>
      <c r="H26" s="89" t="inlineStr"/>
      <c r="I26" s="89" t="n">
        <v>37</v>
      </c>
      <c r="J26" s="89" t="n">
        <v>4</v>
      </c>
      <c r="K26" s="89" t="inlineStr"/>
      <c r="L26" s="89" t="inlineStr"/>
      <c r="M26" s="89" t="n">
        <v>41</v>
      </c>
      <c r="N26" s="89" t="n">
        <v>37</v>
      </c>
      <c r="O26" s="89" t="n">
        <v>4</v>
      </c>
      <c r="P26" s="89" t="n">
        <v>41</v>
      </c>
      <c r="Q26" s="89" t="n">
        <v>41</v>
      </c>
    </row>
    <row r="27">
      <c r="A27" s="89" t="inlineStr">
        <is>
          <t>本州中區</t>
        </is>
      </c>
      <c r="B27" s="89" t="inlineStr">
        <is>
          <t>石川</t>
        </is>
      </c>
      <c r="C27" s="89" t="inlineStr">
        <is>
          <t>公立</t>
        </is>
      </c>
      <c r="D27" s="89" t="n">
        <v>33434</v>
      </c>
      <c r="E27" s="89" t="n">
        <v>31492</v>
      </c>
      <c r="F27" s="89" t="n">
        <v>214</v>
      </c>
      <c r="G27" s="89" t="n">
        <v>38</v>
      </c>
      <c r="H27" s="89" t="n">
        <v>65178</v>
      </c>
      <c r="I27" s="89" t="n">
        <v>10805</v>
      </c>
      <c r="J27" s="89" t="n">
        <v>3289</v>
      </c>
      <c r="K27" s="89" t="inlineStr"/>
      <c r="L27" s="89" t="inlineStr"/>
      <c r="M27" s="89" t="n">
        <v>14094</v>
      </c>
      <c r="N27" s="89" t="n">
        <v>44453</v>
      </c>
      <c r="O27" s="89" t="n">
        <v>34819</v>
      </c>
      <c r="P27" s="89" t="n">
        <v>79272</v>
      </c>
      <c r="Q27" s="89" t="n">
        <v>45.98</v>
      </c>
    </row>
    <row r="28">
      <c r="A28" s="89" t="inlineStr">
        <is>
          <t>本州中區</t>
        </is>
      </c>
      <c r="B28" s="89" t="inlineStr">
        <is>
          <t>富山</t>
        </is>
      </c>
      <c r="C28" s="89" t="inlineStr">
        <is>
          <t>公立</t>
        </is>
      </c>
      <c r="D28" s="89" t="n">
        <v>34930</v>
      </c>
      <c r="E28" s="89" t="n">
        <v>33043</v>
      </c>
      <c r="F28" s="89" t="n">
        <v>501</v>
      </c>
      <c r="G28" s="89" t="n">
        <v>717</v>
      </c>
      <c r="H28" s="89" t="n">
        <v>69191</v>
      </c>
      <c r="I28" s="89" t="n">
        <v>9886</v>
      </c>
      <c r="J28" s="89" t="n">
        <v>3753</v>
      </c>
      <c r="K28" s="89" t="inlineStr"/>
      <c r="L28" s="89" t="n">
        <v>56</v>
      </c>
      <c r="M28" s="89" t="n">
        <v>13695</v>
      </c>
      <c r="N28" s="89" t="n">
        <v>45317</v>
      </c>
      <c r="O28" s="89" t="n">
        <v>37569</v>
      </c>
      <c r="P28" s="89" t="n">
        <v>82886</v>
      </c>
      <c r="Q28" s="89" t="n">
        <v>50.69</v>
      </c>
    </row>
    <row r="29">
      <c r="A29" s="89" t="inlineStr">
        <is>
          <t>本州中區</t>
        </is>
      </c>
      <c r="B29" s="89" t="inlineStr">
        <is>
          <t>計</t>
        </is>
      </c>
      <c r="C29" s="89" t="inlineStr">
        <is>
          <t>官立</t>
        </is>
      </c>
      <c r="D29" s="89" t="n">
        <v>355</v>
      </c>
      <c r="E29" s="89" t="n">
        <v>317</v>
      </c>
      <c r="F29" s="89" t="inlineStr"/>
      <c r="G29" s="89" t="inlineStr"/>
      <c r="H29" s="89" t="n">
        <v>672</v>
      </c>
      <c r="I29" s="89" t="n">
        <v>207</v>
      </c>
      <c r="J29" s="89" t="n">
        <v>185</v>
      </c>
      <c r="K29" s="89" t="inlineStr"/>
      <c r="L29" s="89" t="inlineStr"/>
      <c r="M29" s="89" t="n">
        <v>392</v>
      </c>
      <c r="N29" s="89" t="n">
        <v>562</v>
      </c>
      <c r="O29" s="89" t="n">
        <v>502</v>
      </c>
      <c r="P29" s="89" t="n">
        <v>1064</v>
      </c>
      <c r="Q29" s="89" t="n">
        <v>30.4</v>
      </c>
    </row>
    <row r="30">
      <c r="A30" s="89" t="inlineStr">
        <is>
          <t>本州中區</t>
        </is>
      </c>
      <c r="B30" s="89" t="inlineStr">
        <is>
          <t>計</t>
        </is>
      </c>
      <c r="C30" s="89" t="inlineStr">
        <is>
          <t>公立</t>
        </is>
      </c>
      <c r="D30" s="89" t="n">
        <v>753516</v>
      </c>
      <c r="E30" s="89" t="n">
        <v>714381</v>
      </c>
      <c r="F30" s="89" t="n">
        <v>6590</v>
      </c>
      <c r="G30" s="89" t="n">
        <v>3447</v>
      </c>
      <c r="H30" s="89" t="n">
        <v>1477934</v>
      </c>
      <c r="I30" s="89" t="n">
        <v>296034</v>
      </c>
      <c r="J30" s="89" t="n">
        <v>120723</v>
      </c>
      <c r="K30" s="89" t="n">
        <v>526</v>
      </c>
      <c r="L30" s="89" t="n">
        <v>758</v>
      </c>
      <c r="M30" s="89" t="n">
        <v>418041</v>
      </c>
      <c r="N30" s="89" t="n">
        <v>1056666</v>
      </c>
      <c r="O30" s="89" t="n">
        <v>839309</v>
      </c>
      <c r="P30" s="89" t="n">
        <v>1895975</v>
      </c>
      <c r="Q30" s="89" t="n">
        <v>47.6</v>
      </c>
    </row>
    <row r="31">
      <c r="A31" s="89" t="inlineStr">
        <is>
          <t>本州中區</t>
        </is>
      </c>
      <c r="B31" s="89" t="inlineStr">
        <is>
          <t>計</t>
        </is>
      </c>
      <c r="C31" s="89" t="inlineStr">
        <is>
          <t>私立</t>
        </is>
      </c>
      <c r="D31" s="89" t="n">
        <v>15929</v>
      </c>
      <c r="E31" s="89" t="n">
        <v>15211</v>
      </c>
      <c r="F31" s="89" t="n">
        <v>792</v>
      </c>
      <c r="G31" s="89" t="n">
        <v>784</v>
      </c>
      <c r="H31" s="89" t="n">
        <v>32716</v>
      </c>
      <c r="I31" s="89" t="n">
        <v>3227</v>
      </c>
      <c r="J31" s="89" t="n">
        <v>2989</v>
      </c>
      <c r="K31" s="89" t="inlineStr"/>
      <c r="L31" s="89" t="n">
        <v>20</v>
      </c>
      <c r="M31" s="89" t="n">
        <v>6236</v>
      </c>
      <c r="N31" s="89" t="n">
        <v>19948</v>
      </c>
      <c r="O31" s="89" t="n">
        <v>19004</v>
      </c>
      <c r="P31" s="89" t="n">
        <v>38952</v>
      </c>
      <c r="Q31" s="89" t="n">
        <v>47.74</v>
      </c>
    </row>
    <row r="32">
      <c r="A32" s="89" t="inlineStr">
        <is>
          <t>本州北區</t>
        </is>
      </c>
      <c r="B32" s="89" t="inlineStr">
        <is>
          <t>新潟</t>
        </is>
      </c>
      <c r="C32" s="89" t="inlineStr">
        <is>
          <t>公立</t>
        </is>
      </c>
      <c r="D32" s="89" t="n">
        <v>77250</v>
      </c>
      <c r="E32" s="89" t="n">
        <v>76466</v>
      </c>
      <c r="F32" s="89" t="n">
        <v>409</v>
      </c>
      <c r="G32" s="89" t="n">
        <v>92</v>
      </c>
      <c r="H32" s="89" t="n">
        <v>154217</v>
      </c>
      <c r="I32" s="89" t="n">
        <v>23532</v>
      </c>
      <c r="J32" s="89" t="n">
        <v>7244</v>
      </c>
      <c r="K32" s="89" t="n">
        <v>9</v>
      </c>
      <c r="L32" s="89" t="n">
        <v>56</v>
      </c>
      <c r="M32" s="89" t="n">
        <v>30841</v>
      </c>
      <c r="N32" s="89" t="n">
        <v>101200</v>
      </c>
      <c r="O32" s="89" t="n">
        <v>83858</v>
      </c>
      <c r="P32" s="89" t="n">
        <v>185058</v>
      </c>
      <c r="Q32" s="89" t="n">
        <v>47.61</v>
      </c>
    </row>
    <row r="33">
      <c r="A33" s="89" t="inlineStr">
        <is>
          <t>本州北區</t>
        </is>
      </c>
      <c r="B33" s="89" t="inlineStr">
        <is>
          <t>新潟</t>
        </is>
      </c>
      <c r="C33" s="89" t="inlineStr">
        <is>
          <t>私立</t>
        </is>
      </c>
      <c r="D33" s="89" t="n">
        <v>70</v>
      </c>
      <c r="E33" s="89" t="n">
        <v>55</v>
      </c>
      <c r="F33" s="89" t="n">
        <v>2</v>
      </c>
      <c r="G33" s="89" t="n">
        <v>6</v>
      </c>
      <c r="H33" s="89" t="n">
        <v>133</v>
      </c>
      <c r="I33" s="89" t="inlineStr"/>
      <c r="J33" s="89" t="n">
        <v>15</v>
      </c>
      <c r="K33" s="89" t="inlineStr"/>
      <c r="L33" s="89" t="inlineStr"/>
      <c r="M33" s="89" t="n">
        <v>15</v>
      </c>
      <c r="N33" s="89" t="n">
        <v>72</v>
      </c>
      <c r="O33" s="89" t="n">
        <v>76</v>
      </c>
      <c r="P33" s="89" t="n">
        <v>148</v>
      </c>
      <c r="Q33" s="89" t="n">
        <v>14.8</v>
      </c>
    </row>
    <row r="34">
      <c r="A34" s="89" t="inlineStr">
        <is>
          <t>本州北區</t>
        </is>
      </c>
      <c r="B34" s="89" t="inlineStr">
        <is>
          <t>福島</t>
        </is>
      </c>
      <c r="C34" s="89" t="inlineStr">
        <is>
          <t>公立</t>
        </is>
      </c>
      <c r="D34" s="89" t="n">
        <v>52851</v>
      </c>
      <c r="E34" s="89" t="n">
        <v>48678</v>
      </c>
      <c r="F34" s="89" t="n">
        <v>1198</v>
      </c>
      <c r="G34" s="89" t="n">
        <v>323</v>
      </c>
      <c r="H34" s="89" t="n">
        <v>103050</v>
      </c>
      <c r="I34" s="89" t="n">
        <v>25152</v>
      </c>
      <c r="J34" s="89" t="n">
        <v>7187</v>
      </c>
      <c r="K34" s="89" t="n">
        <v>63</v>
      </c>
      <c r="L34" s="89" t="n">
        <v>106</v>
      </c>
      <c r="M34" s="89" t="n">
        <v>32508</v>
      </c>
      <c r="N34" s="89" t="n">
        <v>79264</v>
      </c>
      <c r="O34" s="89" t="n">
        <v>56294</v>
      </c>
      <c r="P34" s="89" t="n">
        <v>135558</v>
      </c>
      <c r="Q34" s="89" t="n">
        <v>47.93</v>
      </c>
    </row>
    <row r="35">
      <c r="A35" s="89" t="inlineStr">
        <is>
          <t>本州北區</t>
        </is>
      </c>
      <c r="B35" s="89" t="inlineStr">
        <is>
          <t>福島</t>
        </is>
      </c>
      <c r="C35" s="89" t="inlineStr">
        <is>
          <t>私立</t>
        </is>
      </c>
      <c r="D35" s="89" t="n">
        <v>77</v>
      </c>
      <c r="E35" s="89" t="n">
        <v>61</v>
      </c>
      <c r="F35" s="89" t="inlineStr"/>
      <c r="G35" s="89" t="inlineStr"/>
      <c r="H35" s="89" t="n">
        <v>138</v>
      </c>
      <c r="I35" s="89" t="n">
        <v>153</v>
      </c>
      <c r="J35" s="89" t="n">
        <v>19</v>
      </c>
      <c r="K35" s="89" t="inlineStr"/>
      <c r="L35" s="89" t="inlineStr"/>
      <c r="M35" s="89" t="n">
        <v>172</v>
      </c>
      <c r="N35" s="89" t="n">
        <v>230</v>
      </c>
      <c r="O35" s="89" t="n">
        <v>80</v>
      </c>
      <c r="P35" s="89" t="n">
        <v>310</v>
      </c>
      <c r="Q35" s="89" t="n">
        <v>44.29</v>
      </c>
    </row>
    <row r="36">
      <c r="A36" s="89" t="inlineStr">
        <is>
          <t>本州北區</t>
        </is>
      </c>
      <c r="B36" s="89" t="inlineStr">
        <is>
          <t>宮城</t>
        </is>
      </c>
      <c r="C36" s="89" t="inlineStr">
        <is>
          <t>公立</t>
        </is>
      </c>
      <c r="D36" s="89" t="n">
        <v>43749</v>
      </c>
      <c r="E36" s="89" t="n">
        <v>43748</v>
      </c>
      <c r="F36" s="89" t="n">
        <v>892</v>
      </c>
      <c r="G36" s="89" t="n">
        <v>618</v>
      </c>
      <c r="H36" s="89" t="n">
        <v>89007</v>
      </c>
      <c r="I36" s="89" t="n">
        <v>20958</v>
      </c>
      <c r="J36" s="89" t="n">
        <v>8469</v>
      </c>
      <c r="K36" s="89" t="n">
        <v>33</v>
      </c>
      <c r="L36" s="89" t="n">
        <v>102</v>
      </c>
      <c r="M36" s="89" t="n">
        <v>29562</v>
      </c>
      <c r="N36" s="89" t="n">
        <v>65632</v>
      </c>
      <c r="O36" s="89" t="n">
        <v>52937</v>
      </c>
      <c r="P36" s="89" t="n">
        <v>118569</v>
      </c>
      <c r="Q36" s="89" t="n">
        <v>48.93</v>
      </c>
    </row>
    <row r="37">
      <c r="A37" s="89" t="inlineStr">
        <is>
          <t>本州北區</t>
        </is>
      </c>
      <c r="B37" s="89" t="inlineStr">
        <is>
          <t>宮城</t>
        </is>
      </c>
      <c r="C37" s="89" t="inlineStr">
        <is>
          <t>私立</t>
        </is>
      </c>
      <c r="D37" s="89" t="n">
        <v>39</v>
      </c>
      <c r="E37" s="89" t="n">
        <v>30</v>
      </c>
      <c r="F37" s="89" t="inlineStr"/>
      <c r="G37" s="89" t="inlineStr"/>
      <c r="H37" s="89" t="n">
        <v>69</v>
      </c>
      <c r="I37" s="89" t="inlineStr"/>
      <c r="J37" s="89" t="inlineStr"/>
      <c r="K37" s="89" t="inlineStr"/>
      <c r="L37" s="89" t="inlineStr"/>
      <c r="M37" s="89" t="inlineStr"/>
      <c r="N37" s="89" t="n">
        <v>39</v>
      </c>
      <c r="O37" s="89" t="n">
        <v>30</v>
      </c>
      <c r="P37" s="89" t="n">
        <v>69</v>
      </c>
      <c r="Q37" s="89" t="n">
        <v>23</v>
      </c>
    </row>
    <row r="38">
      <c r="A38" s="89" t="inlineStr">
        <is>
          <t>本州北區</t>
        </is>
      </c>
      <c r="B38" s="89" t="inlineStr">
        <is>
          <t>山形</t>
        </is>
      </c>
      <c r="C38" s="89" t="inlineStr">
        <is>
          <t>公立</t>
        </is>
      </c>
      <c r="D38" s="89" t="n">
        <v>41787</v>
      </c>
      <c r="E38" s="89" t="n">
        <v>38200</v>
      </c>
      <c r="F38" s="89" t="n">
        <v>575</v>
      </c>
      <c r="G38" s="89" t="n">
        <v>645</v>
      </c>
      <c r="H38" s="89" t="n">
        <v>81207</v>
      </c>
      <c r="I38" s="89" t="n">
        <v>18513</v>
      </c>
      <c r="J38" s="89" t="n">
        <v>5900</v>
      </c>
      <c r="K38" s="89" t="n">
        <v>268</v>
      </c>
      <c r="L38" s="89" t="n">
        <v>241</v>
      </c>
      <c r="M38" s="89" t="n">
        <v>24922</v>
      </c>
      <c r="N38" s="89" t="n">
        <v>61143</v>
      </c>
      <c r="O38" s="89" t="n">
        <v>44986</v>
      </c>
      <c r="P38" s="89" t="n">
        <v>106129</v>
      </c>
      <c r="Q38" s="89" t="n">
        <v>49.57</v>
      </c>
    </row>
    <row r="39">
      <c r="A39" s="89" t="inlineStr">
        <is>
          <t>本州北區</t>
        </is>
      </c>
      <c r="B39" s="89" t="inlineStr">
        <is>
          <t>秋田</t>
        </is>
      </c>
      <c r="C39" s="89" t="inlineStr">
        <is>
          <t>公立</t>
        </is>
      </c>
      <c r="D39" s="89" t="n">
        <v>44359</v>
      </c>
      <c r="E39" s="89" t="n">
        <v>38031</v>
      </c>
      <c r="F39" s="89" t="n">
        <v>401</v>
      </c>
      <c r="G39" s="89" t="n">
        <v>56</v>
      </c>
      <c r="H39" s="89" t="n">
        <v>82847</v>
      </c>
      <c r="I39" s="89" t="n">
        <v>14710</v>
      </c>
      <c r="J39" s="89" t="n">
        <v>3834</v>
      </c>
      <c r="K39" s="89" t="inlineStr"/>
      <c r="L39" s="89" t="inlineStr"/>
      <c r="M39" s="89" t="n">
        <v>18544</v>
      </c>
      <c r="N39" s="89" t="n">
        <v>59470</v>
      </c>
      <c r="O39" s="89" t="n">
        <v>41921</v>
      </c>
      <c r="P39" s="89" t="n">
        <v>101391</v>
      </c>
      <c r="Q39" s="89" t="n">
        <v>53</v>
      </c>
    </row>
    <row r="40">
      <c r="A40" s="89" t="inlineStr">
        <is>
          <t>本州北區</t>
        </is>
      </c>
      <c r="B40" s="89" t="inlineStr">
        <is>
          <t>秋田</t>
        </is>
      </c>
      <c r="C40" s="89" t="inlineStr">
        <is>
          <t>私立</t>
        </is>
      </c>
      <c r="D40" s="89" t="n">
        <v>28</v>
      </c>
      <c r="E40" s="89" t="n">
        <v>47</v>
      </c>
      <c r="F40" s="89" t="inlineStr"/>
      <c r="G40" s="89" t="inlineStr"/>
      <c r="H40" s="89" t="n">
        <v>75</v>
      </c>
      <c r="I40" s="89" t="inlineStr"/>
      <c r="J40" s="89" t="inlineStr"/>
      <c r="K40" s="89" t="inlineStr"/>
      <c r="L40" s="89" t="inlineStr"/>
      <c r="M40" s="89" t="inlineStr"/>
      <c r="N40" s="89" t="n">
        <v>28</v>
      </c>
      <c r="O40" s="89" t="n">
        <v>47</v>
      </c>
      <c r="P40" s="89" t="n">
        <v>75</v>
      </c>
      <c r="Q40" s="89" t="n">
        <v>75</v>
      </c>
    </row>
    <row r="41">
      <c r="A41" s="89" t="inlineStr">
        <is>
          <t>本州北區</t>
        </is>
      </c>
      <c r="B41" s="89" t="inlineStr">
        <is>
          <t>岩手</t>
        </is>
      </c>
      <c r="C41" s="89" t="inlineStr">
        <is>
          <t>公立</t>
        </is>
      </c>
      <c r="D41" s="89" t="n">
        <v>36680</v>
      </c>
      <c r="E41" s="89" t="n">
        <v>30906</v>
      </c>
      <c r="F41" s="89" t="n">
        <v>687</v>
      </c>
      <c r="G41" s="89" t="n">
        <v>221</v>
      </c>
      <c r="H41" s="89" t="n">
        <v>68494</v>
      </c>
      <c r="I41" s="89" t="n">
        <v>10985</v>
      </c>
      <c r="J41" s="89" t="n">
        <v>3418</v>
      </c>
      <c r="K41" s="89" t="n">
        <v>49</v>
      </c>
      <c r="L41" s="89" t="n">
        <v>185</v>
      </c>
      <c r="M41" s="89" t="n">
        <v>14637</v>
      </c>
      <c r="N41" s="89" t="n">
        <v>48401</v>
      </c>
      <c r="O41" s="89" t="n">
        <v>34730</v>
      </c>
      <c r="P41" s="89" t="n">
        <v>83131</v>
      </c>
      <c r="Q41" s="89" t="n">
        <v>52.48</v>
      </c>
    </row>
    <row r="42">
      <c r="A42" s="89" t="inlineStr">
        <is>
          <t>本州北區</t>
        </is>
      </c>
      <c r="B42" s="89" t="inlineStr">
        <is>
          <t>岩手</t>
        </is>
      </c>
      <c r="C42" s="89" t="inlineStr">
        <is>
          <t>私立</t>
        </is>
      </c>
      <c r="D42" s="89" t="n">
        <v>118</v>
      </c>
      <c r="E42" s="89" t="n">
        <v>49</v>
      </c>
      <c r="F42" s="89" t="inlineStr"/>
      <c r="G42" s="89" t="inlineStr"/>
      <c r="H42" s="89" t="n">
        <v>167</v>
      </c>
      <c r="I42" s="89" t="inlineStr"/>
      <c r="J42" s="89" t="inlineStr"/>
      <c r="K42" s="89" t="inlineStr"/>
      <c r="L42" s="89" t="inlineStr"/>
      <c r="M42" s="89" t="inlineStr"/>
      <c r="N42" s="89" t="n">
        <v>118</v>
      </c>
      <c r="O42" s="89" t="n">
        <v>49</v>
      </c>
      <c r="P42" s="89" t="n">
        <v>167</v>
      </c>
      <c r="Q42" s="89" t="n">
        <v>33.4</v>
      </c>
    </row>
    <row r="43">
      <c r="A43" s="89" t="inlineStr">
        <is>
          <t>本州北區</t>
        </is>
      </c>
      <c r="B43" s="89" t="inlineStr">
        <is>
          <t>青森</t>
        </is>
      </c>
      <c r="C43" s="89" t="inlineStr">
        <is>
          <t>公立</t>
        </is>
      </c>
      <c r="D43" s="89" t="n">
        <v>37818</v>
      </c>
      <c r="E43" s="89" t="n">
        <v>33000</v>
      </c>
      <c r="F43" s="89" t="n">
        <v>1022</v>
      </c>
      <c r="G43" s="89" t="n">
        <v>146</v>
      </c>
      <c r="H43" s="89" t="n">
        <v>71986</v>
      </c>
      <c r="I43" s="89" t="n">
        <v>9628</v>
      </c>
      <c r="J43" s="89" t="n">
        <v>2777</v>
      </c>
      <c r="K43" s="89" t="n">
        <v>8</v>
      </c>
      <c r="L43" s="89" t="n">
        <v>42</v>
      </c>
      <c r="M43" s="89" t="n">
        <v>12455</v>
      </c>
      <c r="N43" s="89" t="n">
        <v>48476</v>
      </c>
      <c r="O43" s="89" t="n">
        <v>35965</v>
      </c>
      <c r="P43" s="89" t="n">
        <v>84441</v>
      </c>
      <c r="Q43" s="89" t="n">
        <v>56.98</v>
      </c>
    </row>
    <row r="44">
      <c r="A44" s="89" t="inlineStr">
        <is>
          <t>本州北區</t>
        </is>
      </c>
      <c r="B44" s="89" t="inlineStr">
        <is>
          <t>青森</t>
        </is>
      </c>
      <c r="C44" s="89" t="inlineStr">
        <is>
          <t>私立</t>
        </is>
      </c>
      <c r="D44" s="89" t="inlineStr"/>
      <c r="E44" s="89" t="n">
        <v>32</v>
      </c>
      <c r="F44" s="89" t="inlineStr"/>
      <c r="G44" s="89" t="inlineStr"/>
      <c r="H44" s="89" t="n">
        <v>32</v>
      </c>
      <c r="I44" s="89" t="inlineStr"/>
      <c r="J44" s="89" t="inlineStr"/>
      <c r="K44" s="89" t="inlineStr"/>
      <c r="L44" s="89" t="inlineStr"/>
      <c r="M44" s="89" t="inlineStr"/>
      <c r="N44" s="89" t="inlineStr"/>
      <c r="O44" s="89" t="n">
        <v>32</v>
      </c>
      <c r="P44" s="89" t="n">
        <v>32</v>
      </c>
      <c r="Q44" s="89" t="n">
        <v>16</v>
      </c>
    </row>
    <row r="45">
      <c r="A45" s="89" t="inlineStr">
        <is>
          <t>本州北區</t>
        </is>
      </c>
      <c r="B45" s="89" t="inlineStr">
        <is>
          <t>計</t>
        </is>
      </c>
      <c r="C45" s="89" t="inlineStr">
        <is>
          <t>公立</t>
        </is>
      </c>
      <c r="D45" s="89" t="n">
        <v>334494</v>
      </c>
      <c r="E45" s="89" t="n">
        <v>309029</v>
      </c>
      <c r="F45" s="89" t="n">
        <v>5184</v>
      </c>
      <c r="G45" s="89" t="n">
        <v>2101</v>
      </c>
      <c r="H45" s="89" t="n">
        <v>650808</v>
      </c>
      <c r="I45" s="89" t="n">
        <v>123478</v>
      </c>
      <c r="J45" s="89" t="n">
        <v>38829</v>
      </c>
      <c r="K45" s="89" t="n">
        <v>430</v>
      </c>
      <c r="L45" s="89" t="n">
        <v>732</v>
      </c>
      <c r="M45" s="89" t="n">
        <v>163469</v>
      </c>
      <c r="N45" s="89" t="n">
        <v>463586</v>
      </c>
      <c r="O45" s="89" t="n">
        <v>350691</v>
      </c>
      <c r="P45" s="89" t="n">
        <v>814277</v>
      </c>
      <c r="Q45" s="89" t="n">
        <v>50.08</v>
      </c>
    </row>
    <row r="46">
      <c r="A46" s="89" t="inlineStr">
        <is>
          <t>本州北區</t>
        </is>
      </c>
      <c r="B46" s="89" t="inlineStr">
        <is>
          <t>計</t>
        </is>
      </c>
      <c r="C46" s="89" t="inlineStr">
        <is>
          <t>私立</t>
        </is>
      </c>
      <c r="D46" s="89" t="n">
        <v>332</v>
      </c>
      <c r="E46" s="89" t="n">
        <v>274</v>
      </c>
      <c r="F46" s="89" t="n">
        <v>2</v>
      </c>
      <c r="G46" s="89" t="n">
        <v>6</v>
      </c>
      <c r="H46" s="89" t="n">
        <v>614</v>
      </c>
      <c r="I46" s="89" t="n">
        <v>153</v>
      </c>
      <c r="J46" s="89" t="n">
        <v>34</v>
      </c>
      <c r="K46" s="89" t="inlineStr"/>
      <c r="L46" s="89" t="inlineStr"/>
      <c r="M46" s="89" t="n">
        <v>187</v>
      </c>
      <c r="N46" s="89" t="n">
        <v>487</v>
      </c>
      <c r="O46" s="89" t="n">
        <v>314</v>
      </c>
      <c r="P46" s="89" t="n">
        <v>801</v>
      </c>
      <c r="Q46" s="89" t="n">
        <v>28.61</v>
      </c>
    </row>
    <row r="47">
      <c r="A47" s="89" t="inlineStr">
        <is>
          <t>本州西區</t>
        </is>
      </c>
      <c r="B47" s="89" t="inlineStr">
        <is>
          <t>京都</t>
        </is>
      </c>
      <c r="C47" s="89" t="inlineStr">
        <is>
          <t>公立</t>
        </is>
      </c>
      <c r="D47" s="89" t="n">
        <v>39681</v>
      </c>
      <c r="E47" s="89" t="n">
        <v>37803</v>
      </c>
      <c r="F47" s="89" t="n">
        <v>115</v>
      </c>
      <c r="G47" s="89" t="n">
        <v>242</v>
      </c>
      <c r="H47" s="89" t="n">
        <v>77841</v>
      </c>
      <c r="I47" s="89" t="n">
        <v>14591</v>
      </c>
      <c r="J47" s="89" t="n">
        <v>7298</v>
      </c>
      <c r="K47" s="89" t="n">
        <v>11</v>
      </c>
      <c r="L47" s="89" t="n">
        <v>154</v>
      </c>
      <c r="M47" s="89" t="n">
        <v>22054</v>
      </c>
      <c r="N47" s="89" t="n">
        <v>54398</v>
      </c>
      <c r="O47" s="89" t="n">
        <v>45497</v>
      </c>
      <c r="P47" s="89" t="n">
        <v>99895</v>
      </c>
      <c r="Q47" s="89" t="n">
        <v>39.13</v>
      </c>
    </row>
    <row r="48">
      <c r="A48" s="89" t="inlineStr">
        <is>
          <t>本州西區</t>
        </is>
      </c>
      <c r="B48" s="89" t="inlineStr">
        <is>
          <t>大阪</t>
        </is>
      </c>
      <c r="C48" s="89" t="inlineStr">
        <is>
          <t>公立</t>
        </is>
      </c>
      <c r="D48" s="89" t="n">
        <v>57534</v>
      </c>
      <c r="E48" s="89" t="n">
        <v>50087</v>
      </c>
      <c r="F48" s="89" t="n">
        <v>127</v>
      </c>
      <c r="G48" s="89" t="n">
        <v>32</v>
      </c>
      <c r="H48" s="89" t="n">
        <v>107780</v>
      </c>
      <c r="I48" s="89" t="n">
        <v>18583</v>
      </c>
      <c r="J48" s="89" t="n">
        <v>9861</v>
      </c>
      <c r="K48" s="89" t="inlineStr"/>
      <c r="L48" s="89" t="inlineStr"/>
      <c r="M48" s="89" t="n">
        <v>28444</v>
      </c>
      <c r="N48" s="89" t="n">
        <v>76244</v>
      </c>
      <c r="O48" s="89" t="n">
        <v>59980</v>
      </c>
      <c r="P48" s="89" t="n">
        <v>136224</v>
      </c>
      <c r="Q48" s="89" t="n">
        <v>46.3</v>
      </c>
    </row>
    <row r="49">
      <c r="A49" s="89" t="inlineStr">
        <is>
          <t>本州西區</t>
        </is>
      </c>
      <c r="B49" s="89" t="inlineStr">
        <is>
          <t>大阪</t>
        </is>
      </c>
      <c r="C49" s="89" t="inlineStr">
        <is>
          <t>私立</t>
        </is>
      </c>
      <c r="D49" s="89" t="n">
        <v>214</v>
      </c>
      <c r="E49" s="89" t="n">
        <v>185</v>
      </c>
      <c r="F49" s="89" t="inlineStr"/>
      <c r="G49" s="89" t="inlineStr"/>
      <c r="H49" s="89" t="n">
        <v>399</v>
      </c>
      <c r="I49" s="89" t="n">
        <v>166</v>
      </c>
      <c r="J49" s="89" t="n">
        <v>37</v>
      </c>
      <c r="K49" s="89" t="inlineStr"/>
      <c r="L49" s="89" t="inlineStr"/>
      <c r="M49" s="89" t="n">
        <v>203</v>
      </c>
      <c r="N49" s="89" t="n">
        <v>380</v>
      </c>
      <c r="O49" s="89" t="n">
        <v>222</v>
      </c>
      <c r="P49" s="89" t="n">
        <v>602</v>
      </c>
      <c r="Q49" s="89" t="n">
        <v>22.3</v>
      </c>
    </row>
    <row r="50">
      <c r="A50" s="89" t="inlineStr">
        <is>
          <t>本州西區</t>
        </is>
      </c>
      <c r="B50" s="89" t="inlineStr">
        <is>
          <t>奈良</t>
        </is>
      </c>
      <c r="C50" s="89" t="inlineStr">
        <is>
          <t>公立</t>
        </is>
      </c>
      <c r="D50" s="89" t="n">
        <v>24765</v>
      </c>
      <c r="E50" s="89" t="n">
        <v>23767</v>
      </c>
      <c r="F50" s="89" t="n">
        <v>241</v>
      </c>
      <c r="G50" s="89" t="n">
        <v>407</v>
      </c>
      <c r="H50" s="89" t="n">
        <v>49180</v>
      </c>
      <c r="I50" s="89" t="n">
        <v>8834</v>
      </c>
      <c r="J50" s="89" t="n">
        <v>4377</v>
      </c>
      <c r="K50" s="89" t="n">
        <v>43</v>
      </c>
      <c r="L50" s="89" t="n">
        <v>447</v>
      </c>
      <c r="M50" s="89" t="n">
        <v>13701</v>
      </c>
      <c r="N50" s="89" t="n">
        <v>33883</v>
      </c>
      <c r="O50" s="89" t="n">
        <v>28998</v>
      </c>
      <c r="P50" s="89" t="n">
        <v>62881</v>
      </c>
      <c r="Q50" s="89" t="n">
        <v>46.51</v>
      </c>
    </row>
    <row r="51">
      <c r="A51" s="89" t="inlineStr">
        <is>
          <t>本州西區</t>
        </is>
      </c>
      <c r="B51" s="89" t="inlineStr">
        <is>
          <t>和歌山</t>
        </is>
      </c>
      <c r="C51" s="89" t="inlineStr">
        <is>
          <t>公立</t>
        </is>
      </c>
      <c r="D51" s="89" t="n">
        <v>30907</v>
      </c>
      <c r="E51" s="89" t="n">
        <v>27805</v>
      </c>
      <c r="F51" s="89" t="n">
        <v>456</v>
      </c>
      <c r="G51" s="89" t="n">
        <v>147</v>
      </c>
      <c r="H51" s="89" t="n">
        <v>59315</v>
      </c>
      <c r="I51" s="89" t="n">
        <v>10538</v>
      </c>
      <c r="J51" s="89" t="n">
        <v>3987</v>
      </c>
      <c r="K51" s="89" t="inlineStr"/>
      <c r="L51" s="89" t="n">
        <v>15</v>
      </c>
      <c r="M51" s="89" t="n">
        <v>14540</v>
      </c>
      <c r="N51" s="89" t="n">
        <v>41901</v>
      </c>
      <c r="O51" s="89" t="n">
        <v>31954</v>
      </c>
      <c r="P51" s="89" t="n">
        <v>73855</v>
      </c>
      <c r="Q51" s="89" t="n">
        <v>48.3</v>
      </c>
    </row>
    <row r="52">
      <c r="A52" s="89" t="inlineStr">
        <is>
          <t>本州西區</t>
        </is>
      </c>
      <c r="B52" s="89" t="inlineStr">
        <is>
          <t>和歌山</t>
        </is>
      </c>
      <c r="C52" s="89" t="inlineStr">
        <is>
          <t>私立</t>
        </is>
      </c>
      <c r="D52" s="89" t="n">
        <v>5</v>
      </c>
      <c r="E52" s="89" t="n">
        <v>10</v>
      </c>
      <c r="F52" s="89" t="inlineStr"/>
      <c r="G52" s="89" t="inlineStr"/>
      <c r="H52" s="89" t="n">
        <v>15</v>
      </c>
      <c r="I52" s="89" t="n">
        <v>54</v>
      </c>
      <c r="J52" s="89" t="n">
        <v>24</v>
      </c>
      <c r="K52" s="89" t="inlineStr"/>
      <c r="L52" s="89" t="inlineStr"/>
      <c r="M52" s="89" t="n">
        <v>78</v>
      </c>
      <c r="N52" s="89" t="n">
        <v>59</v>
      </c>
      <c r="O52" s="89" t="n">
        <v>34</v>
      </c>
      <c r="P52" s="89" t="n">
        <v>93</v>
      </c>
      <c r="Q52" s="89" t="n">
        <v>31</v>
      </c>
    </row>
    <row r="53">
      <c r="A53" s="89" t="inlineStr">
        <is>
          <t>本州西區</t>
        </is>
      </c>
      <c r="B53" s="89" t="inlineStr">
        <is>
          <t>兵庫</t>
        </is>
      </c>
      <c r="C53" s="89" t="inlineStr">
        <is>
          <t>公立</t>
        </is>
      </c>
      <c r="D53" s="89" t="n">
        <v>77993</v>
      </c>
      <c r="E53" s="89" t="n">
        <v>75226</v>
      </c>
      <c r="F53" s="89" t="n">
        <v>177</v>
      </c>
      <c r="G53" s="89" t="n">
        <v>167</v>
      </c>
      <c r="H53" s="89" t="n">
        <v>153563</v>
      </c>
      <c r="I53" s="89" t="n">
        <v>23658</v>
      </c>
      <c r="J53" s="89" t="n">
        <v>11010</v>
      </c>
      <c r="K53" s="89" t="n">
        <v>3</v>
      </c>
      <c r="L53" s="89" t="n">
        <v>15</v>
      </c>
      <c r="M53" s="89" t="n">
        <v>34686</v>
      </c>
      <c r="N53" s="89" t="n">
        <v>101831</v>
      </c>
      <c r="O53" s="89" t="n">
        <v>86418</v>
      </c>
      <c r="P53" s="89" t="n">
        <v>188249</v>
      </c>
      <c r="Q53" s="89" t="n">
        <v>46.16</v>
      </c>
    </row>
    <row r="54">
      <c r="A54" s="89" t="inlineStr">
        <is>
          <t>本州西區</t>
        </is>
      </c>
      <c r="B54" s="89" t="inlineStr">
        <is>
          <t>兵庫</t>
        </is>
      </c>
      <c r="C54" s="89" t="inlineStr">
        <is>
          <t>私立</t>
        </is>
      </c>
      <c r="D54" s="89" t="n">
        <v>181</v>
      </c>
      <c r="E54" s="89" t="n">
        <v>207</v>
      </c>
      <c r="F54" s="89" t="inlineStr"/>
      <c r="G54" s="89" t="inlineStr"/>
      <c r="H54" s="89" t="n">
        <v>388</v>
      </c>
      <c r="I54" s="89" t="inlineStr"/>
      <c r="J54" s="89" t="inlineStr"/>
      <c r="K54" s="89" t="inlineStr"/>
      <c r="L54" s="89" t="inlineStr"/>
      <c r="M54" s="89" t="inlineStr"/>
      <c r="N54" s="89" t="n">
        <v>181</v>
      </c>
      <c r="O54" s="89" t="n">
        <v>207</v>
      </c>
      <c r="P54" s="89" t="n">
        <v>388</v>
      </c>
      <c r="Q54" s="89" t="n">
        <v>43.11</v>
      </c>
    </row>
    <row r="55">
      <c r="A55" s="89" t="inlineStr">
        <is>
          <t>本州西區</t>
        </is>
      </c>
      <c r="B55" s="89" t="inlineStr">
        <is>
          <t>岡山</t>
        </is>
      </c>
      <c r="C55" s="89" t="inlineStr">
        <is>
          <t>公立</t>
        </is>
      </c>
      <c r="D55" s="89" t="n">
        <v>48882</v>
      </c>
      <c r="E55" s="89" t="n">
        <v>43788</v>
      </c>
      <c r="F55" s="89" t="n">
        <v>709</v>
      </c>
      <c r="G55" s="89" t="n">
        <v>514</v>
      </c>
      <c r="H55" s="89" t="n">
        <v>93893</v>
      </c>
      <c r="I55" s="89" t="n">
        <v>21570</v>
      </c>
      <c r="J55" s="89" t="n">
        <v>9960</v>
      </c>
      <c r="K55" s="89" t="n">
        <v>39</v>
      </c>
      <c r="L55" s="89" t="n">
        <v>84</v>
      </c>
      <c r="M55" s="89" t="n">
        <v>31653</v>
      </c>
      <c r="N55" s="89" t="n">
        <v>71200</v>
      </c>
      <c r="O55" s="89" t="n">
        <v>54346</v>
      </c>
      <c r="P55" s="89" t="n">
        <v>125546</v>
      </c>
      <c r="Q55" s="89" t="n">
        <v>47.16</v>
      </c>
    </row>
    <row r="56">
      <c r="A56" s="89" t="inlineStr">
        <is>
          <t>本州西區</t>
        </is>
      </c>
      <c r="B56" s="89" t="inlineStr">
        <is>
          <t>岡山</t>
        </is>
      </c>
      <c r="C56" s="89" t="inlineStr">
        <is>
          <t>私立</t>
        </is>
      </c>
      <c r="D56" s="89" t="n">
        <v>116</v>
      </c>
      <c r="E56" s="89" t="n">
        <v>131</v>
      </c>
      <c r="F56" s="89" t="inlineStr"/>
      <c r="G56" s="89" t="inlineStr"/>
      <c r="H56" s="89" t="n">
        <v>247</v>
      </c>
      <c r="I56" s="89" t="inlineStr"/>
      <c r="J56" s="89" t="n">
        <v>15</v>
      </c>
      <c r="K56" s="89" t="inlineStr"/>
      <c r="L56" s="89" t="inlineStr"/>
      <c r="M56" s="89" t="n">
        <v>15</v>
      </c>
      <c r="N56" s="89" t="n">
        <v>116</v>
      </c>
      <c r="O56" s="89" t="n">
        <v>146</v>
      </c>
      <c r="P56" s="89" t="n">
        <v>262</v>
      </c>
      <c r="Q56" s="89" t="n">
        <v>37.43</v>
      </c>
    </row>
    <row r="57">
      <c r="A57" s="89" t="inlineStr">
        <is>
          <t>本州西區</t>
        </is>
      </c>
      <c r="B57" s="89" t="inlineStr">
        <is>
          <t>広島</t>
        </is>
      </c>
      <c r="C57" s="89" t="inlineStr">
        <is>
          <t>公立</t>
        </is>
      </c>
      <c r="D57" s="89" t="n">
        <v>67861</v>
      </c>
      <c r="E57" s="89" t="n">
        <v>62495</v>
      </c>
      <c r="F57" s="89" t="n">
        <v>283</v>
      </c>
      <c r="G57" s="89" t="n">
        <v>177</v>
      </c>
      <c r="H57" s="89" t="n">
        <v>130816</v>
      </c>
      <c r="I57" s="89" t="n">
        <v>23579</v>
      </c>
      <c r="J57" s="89" t="n">
        <v>9931</v>
      </c>
      <c r="K57" s="89" t="n">
        <v>16</v>
      </c>
      <c r="L57" s="89" t="n">
        <v>198</v>
      </c>
      <c r="M57" s="89" t="n">
        <v>33724</v>
      </c>
      <c r="N57" s="89" t="n">
        <v>91739</v>
      </c>
      <c r="O57" s="89" t="n">
        <v>72801</v>
      </c>
      <c r="P57" s="89" t="n">
        <v>164540</v>
      </c>
      <c r="Q57" s="89" t="n">
        <v>54.47</v>
      </c>
    </row>
    <row r="58">
      <c r="A58" s="89" t="inlineStr">
        <is>
          <t>本州西區</t>
        </is>
      </c>
      <c r="B58" s="89" t="inlineStr">
        <is>
          <t>広島</t>
        </is>
      </c>
      <c r="C58" s="89" t="inlineStr">
        <is>
          <t>私立</t>
        </is>
      </c>
      <c r="D58" s="89" t="n">
        <v>384</v>
      </c>
      <c r="E58" s="89" t="n">
        <v>276</v>
      </c>
      <c r="F58" s="89" t="inlineStr"/>
      <c r="G58" s="89" t="inlineStr"/>
      <c r="H58" s="89" t="n">
        <v>660</v>
      </c>
      <c r="I58" s="89" t="n">
        <v>244</v>
      </c>
      <c r="J58" s="89" t="n">
        <v>158</v>
      </c>
      <c r="K58" s="89" t="inlineStr"/>
      <c r="L58" s="89" t="inlineStr"/>
      <c r="M58" s="89" t="n">
        <v>402</v>
      </c>
      <c r="N58" s="89" t="n">
        <v>628</v>
      </c>
      <c r="O58" s="89" t="n">
        <v>434</v>
      </c>
      <c r="P58" s="89" t="n">
        <v>1062</v>
      </c>
      <c r="Q58" s="89" t="n">
        <v>24.7</v>
      </c>
    </row>
    <row r="59">
      <c r="A59" s="89" t="inlineStr">
        <is>
          <t>本州西區</t>
        </is>
      </c>
      <c r="B59" s="89" t="inlineStr">
        <is>
          <t>山口</t>
        </is>
      </c>
      <c r="C59" s="89" t="inlineStr">
        <is>
          <t>公立</t>
        </is>
      </c>
      <c r="D59" s="89" t="n">
        <v>41037</v>
      </c>
      <c r="E59" s="89" t="n">
        <v>38870</v>
      </c>
      <c r="F59" s="89" t="n">
        <v>189</v>
      </c>
      <c r="G59" s="89" t="n">
        <v>110</v>
      </c>
      <c r="H59" s="89" t="n">
        <v>80206</v>
      </c>
      <c r="I59" s="89" t="n">
        <v>18759</v>
      </c>
      <c r="J59" s="89" t="n">
        <v>8016</v>
      </c>
      <c r="K59" s="89" t="n">
        <v>8</v>
      </c>
      <c r="L59" s="89" t="n">
        <v>112</v>
      </c>
      <c r="M59" s="89" t="n">
        <v>26895</v>
      </c>
      <c r="N59" s="89" t="n">
        <v>59993</v>
      </c>
      <c r="O59" s="89" t="n">
        <v>47108</v>
      </c>
      <c r="P59" s="89" t="n">
        <v>107101</v>
      </c>
      <c r="Q59" s="89" t="n">
        <v>42.38</v>
      </c>
    </row>
    <row r="60">
      <c r="A60" s="89" t="inlineStr">
        <is>
          <t>本州西區</t>
        </is>
      </c>
      <c r="B60" s="89" t="inlineStr">
        <is>
          <t>山口</t>
        </is>
      </c>
      <c r="C60" s="89" t="inlineStr">
        <is>
          <t>私立</t>
        </is>
      </c>
      <c r="D60" s="89" t="n">
        <v>42</v>
      </c>
      <c r="E60" s="89" t="n">
        <v>43</v>
      </c>
      <c r="F60" s="89" t="inlineStr"/>
      <c r="G60" s="89" t="inlineStr"/>
      <c r="H60" s="89" t="n">
        <v>85</v>
      </c>
      <c r="I60" s="89" t="inlineStr"/>
      <c r="J60" s="89" t="inlineStr"/>
      <c r="K60" s="89" t="inlineStr"/>
      <c r="L60" s="89" t="inlineStr"/>
      <c r="M60" s="89" t="inlineStr"/>
      <c r="N60" s="89" t="n">
        <v>42</v>
      </c>
      <c r="O60" s="89" t="n">
        <v>43</v>
      </c>
      <c r="P60" s="89" t="n">
        <v>85</v>
      </c>
      <c r="Q60" s="89" t="n">
        <v>42.5</v>
      </c>
    </row>
    <row r="61">
      <c r="A61" s="89" t="inlineStr">
        <is>
          <t>本州西區</t>
        </is>
      </c>
      <c r="B61" s="89" t="inlineStr">
        <is>
          <t>島根</t>
        </is>
      </c>
      <c r="C61" s="89" t="inlineStr">
        <is>
          <t>公立</t>
        </is>
      </c>
      <c r="D61" s="89" t="n">
        <v>29136</v>
      </c>
      <c r="E61" s="89" t="n">
        <v>28240</v>
      </c>
      <c r="F61" s="89" t="n">
        <v>296</v>
      </c>
      <c r="G61" s="89" t="n">
        <v>401</v>
      </c>
      <c r="H61" s="89" t="n">
        <v>58073</v>
      </c>
      <c r="I61" s="89" t="n">
        <v>8890</v>
      </c>
      <c r="J61" s="89" t="n">
        <v>2729</v>
      </c>
      <c r="K61" s="89" t="n">
        <v>12</v>
      </c>
      <c r="L61" s="89" t="n">
        <v>25</v>
      </c>
      <c r="M61" s="89" t="n">
        <v>11656</v>
      </c>
      <c r="N61" s="89" t="n">
        <v>38334</v>
      </c>
      <c r="O61" s="89" t="n">
        <v>31395</v>
      </c>
      <c r="P61" s="89" t="n">
        <v>69729</v>
      </c>
      <c r="Q61" s="89" t="n">
        <v>41.68</v>
      </c>
    </row>
    <row r="62">
      <c r="A62" s="89" t="inlineStr">
        <is>
          <t>本州西區</t>
        </is>
      </c>
      <c r="B62" s="89" t="inlineStr">
        <is>
          <t>島根</t>
        </is>
      </c>
      <c r="C62" s="89" t="inlineStr">
        <is>
          <t>私立</t>
        </is>
      </c>
      <c r="D62" s="89" t="n">
        <v>77</v>
      </c>
      <c r="E62" s="89" t="n">
        <v>67</v>
      </c>
      <c r="F62" s="89" t="inlineStr"/>
      <c r="G62" s="89" t="inlineStr"/>
      <c r="H62" s="89" t="n">
        <v>144</v>
      </c>
      <c r="I62" s="89" t="inlineStr"/>
      <c r="J62" s="89" t="inlineStr"/>
      <c r="K62" s="89" t="inlineStr"/>
      <c r="L62" s="89" t="inlineStr"/>
      <c r="M62" s="89" t="inlineStr"/>
      <c r="N62" s="89" t="n">
        <v>77</v>
      </c>
      <c r="O62" s="89" t="n">
        <v>67</v>
      </c>
      <c r="P62" s="89" t="n">
        <v>144</v>
      </c>
      <c r="Q62" s="89" t="n">
        <v>36</v>
      </c>
    </row>
    <row r="63">
      <c r="A63" s="89" t="inlineStr">
        <is>
          <t>本州西區</t>
        </is>
      </c>
      <c r="B63" s="89" t="inlineStr">
        <is>
          <t>鳥取</t>
        </is>
      </c>
      <c r="C63" s="89" t="inlineStr">
        <is>
          <t>公立</t>
        </is>
      </c>
      <c r="D63" s="89" t="n">
        <v>17192</v>
      </c>
      <c r="E63" s="89" t="n">
        <v>16268</v>
      </c>
      <c r="F63" s="89" t="n">
        <v>68</v>
      </c>
      <c r="G63" s="89" t="n">
        <v>6</v>
      </c>
      <c r="H63" s="89" t="n">
        <v>33534</v>
      </c>
      <c r="I63" s="89" t="n">
        <v>7658</v>
      </c>
      <c r="J63" s="89" t="n">
        <v>2181</v>
      </c>
      <c r="K63" s="89" t="n">
        <v>20</v>
      </c>
      <c r="L63" s="89" t="inlineStr"/>
      <c r="M63" s="89" t="n">
        <v>9859</v>
      </c>
      <c r="N63" s="89" t="n">
        <v>24938</v>
      </c>
      <c r="O63" s="89" t="n">
        <v>18455</v>
      </c>
      <c r="P63" s="89" t="n">
        <v>43393</v>
      </c>
      <c r="Q63" s="89" t="n">
        <v>45.15</v>
      </c>
    </row>
    <row r="64">
      <c r="A64" s="89" t="inlineStr">
        <is>
          <t>本州西區</t>
        </is>
      </c>
      <c r="B64" s="89" t="inlineStr">
        <is>
          <t>計</t>
        </is>
      </c>
      <c r="C64" s="89" t="inlineStr">
        <is>
          <t>公立</t>
        </is>
      </c>
      <c r="D64" s="89" t="n">
        <v>434988</v>
      </c>
      <c r="E64" s="89" t="n">
        <v>404349</v>
      </c>
      <c r="F64" s="89" t="n">
        <v>2661</v>
      </c>
      <c r="G64" s="89" t="n">
        <v>2203</v>
      </c>
      <c r="H64" s="89" t="n">
        <v>844201</v>
      </c>
      <c r="I64" s="89" t="n">
        <v>156660</v>
      </c>
      <c r="J64" s="89" t="n">
        <v>69350</v>
      </c>
      <c r="K64" s="89" t="n">
        <v>152</v>
      </c>
      <c r="L64" s="89" t="n">
        <v>1050</v>
      </c>
      <c r="M64" s="89" t="n">
        <v>227212</v>
      </c>
      <c r="N64" s="89" t="n">
        <v>594461</v>
      </c>
      <c r="O64" s="89" t="n">
        <v>476952</v>
      </c>
      <c r="P64" s="89" t="n">
        <v>1071413</v>
      </c>
      <c r="Q64" s="89" t="n">
        <v>45.99</v>
      </c>
    </row>
    <row r="65">
      <c r="A65" s="89" t="inlineStr">
        <is>
          <t>本州西區</t>
        </is>
      </c>
      <c r="B65" s="89" t="inlineStr">
        <is>
          <t>計</t>
        </is>
      </c>
      <c r="C65" s="89" t="inlineStr">
        <is>
          <t>私立</t>
        </is>
      </c>
      <c r="D65" s="89" t="n">
        <v>1019</v>
      </c>
      <c r="E65" s="89" t="n">
        <v>919</v>
      </c>
      <c r="F65" s="89" t="inlineStr"/>
      <c r="G65" s="89" t="inlineStr"/>
      <c r="H65" s="89" t="n">
        <v>1938</v>
      </c>
      <c r="I65" s="89" t="n">
        <v>464</v>
      </c>
      <c r="J65" s="89" t="n">
        <v>234</v>
      </c>
      <c r="K65" s="89" t="inlineStr"/>
      <c r="L65" s="89" t="inlineStr"/>
      <c r="M65" s="89" t="n">
        <v>698</v>
      </c>
      <c r="N65" s="89" t="n">
        <v>1483</v>
      </c>
      <c r="O65" s="89" t="n">
        <v>1153</v>
      </c>
      <c r="P65" s="89" t="n">
        <v>2636</v>
      </c>
      <c r="Q65" s="89" t="n">
        <v>27.75</v>
      </c>
    </row>
    <row r="66">
      <c r="A66" s="89" t="inlineStr">
        <is>
          <t>四國區</t>
        </is>
      </c>
      <c r="B66" s="89" t="inlineStr">
        <is>
          <t>徳島</t>
        </is>
      </c>
      <c r="C66" s="89" t="inlineStr">
        <is>
          <t>公立</t>
        </is>
      </c>
      <c r="D66" s="89" t="n">
        <v>29553</v>
      </c>
      <c r="E66" s="89" t="n">
        <v>27895</v>
      </c>
      <c r="F66" s="89" t="n">
        <v>212</v>
      </c>
      <c r="G66" s="89" t="n">
        <v>96</v>
      </c>
      <c r="H66" s="89" t="n">
        <v>57756</v>
      </c>
      <c r="I66" s="89" t="n">
        <v>11036</v>
      </c>
      <c r="J66" s="89" t="n">
        <v>3073</v>
      </c>
      <c r="K66" s="89" t="n">
        <v>18</v>
      </c>
      <c r="L66" s="89" t="inlineStr"/>
      <c r="M66" s="89" t="n">
        <v>14127</v>
      </c>
      <c r="N66" s="89" t="n">
        <v>40819</v>
      </c>
      <c r="O66" s="89" t="n">
        <v>31064</v>
      </c>
      <c r="P66" s="89" t="n">
        <v>71883</v>
      </c>
      <c r="Q66" s="89" t="n">
        <v>48.57</v>
      </c>
    </row>
    <row r="67">
      <c r="A67" s="89" t="inlineStr">
        <is>
          <t>四國區</t>
        </is>
      </c>
      <c r="B67" s="89" t="inlineStr">
        <is>
          <t>香川</t>
        </is>
      </c>
      <c r="C67" s="89" t="inlineStr">
        <is>
          <t>公立</t>
        </is>
      </c>
      <c r="D67" s="89" t="n">
        <v>29474</v>
      </c>
      <c r="E67" s="89" t="n">
        <v>27821</v>
      </c>
      <c r="F67" s="89" t="n">
        <v>180</v>
      </c>
      <c r="G67" s="89" t="n">
        <v>667</v>
      </c>
      <c r="H67" s="89" t="n">
        <v>58142</v>
      </c>
      <c r="I67" s="89" t="n">
        <v>9685</v>
      </c>
      <c r="J67" s="89" t="n">
        <v>4054</v>
      </c>
      <c r="K67" s="89" t="n">
        <v>21</v>
      </c>
      <c r="L67" s="89" t="n">
        <v>9</v>
      </c>
      <c r="M67" s="89" t="n">
        <v>13769</v>
      </c>
      <c r="N67" s="89" t="n">
        <v>39360</v>
      </c>
      <c r="O67" s="89" t="n">
        <v>32551</v>
      </c>
      <c r="P67" s="89" t="n">
        <v>71911</v>
      </c>
      <c r="Q67" s="89" t="n">
        <v>47.34</v>
      </c>
    </row>
    <row r="68">
      <c r="A68" s="89" t="inlineStr">
        <is>
          <t>四國區</t>
        </is>
      </c>
      <c r="B68" s="89" t="inlineStr">
        <is>
          <t>愛媛</t>
        </is>
      </c>
      <c r="C68" s="89" t="inlineStr">
        <is>
          <t>公立</t>
        </is>
      </c>
      <c r="D68" s="89" t="n">
        <v>43597</v>
      </c>
      <c r="E68" s="89" t="n">
        <v>41255</v>
      </c>
      <c r="F68" s="89" t="n">
        <v>704</v>
      </c>
      <c r="G68" s="89" t="n">
        <v>442</v>
      </c>
      <c r="H68" s="89" t="n">
        <v>85998</v>
      </c>
      <c r="I68" s="89" t="n">
        <v>11127</v>
      </c>
      <c r="J68" s="89" t="n">
        <v>4589</v>
      </c>
      <c r="K68" s="89" t="n">
        <v>5</v>
      </c>
      <c r="L68" s="89" t="n">
        <v>102</v>
      </c>
      <c r="M68" s="89" t="n">
        <v>15823</v>
      </c>
      <c r="N68" s="89" t="n">
        <v>55433</v>
      </c>
      <c r="O68" s="89" t="n">
        <v>46388</v>
      </c>
      <c r="P68" s="89" t="n">
        <v>101821</v>
      </c>
      <c r="Q68" s="89" t="n">
        <v>46.9</v>
      </c>
    </row>
    <row r="69">
      <c r="A69" s="89" t="inlineStr">
        <is>
          <t>四國區</t>
        </is>
      </c>
      <c r="B69" s="89" t="inlineStr">
        <is>
          <t>愛媛</t>
        </is>
      </c>
      <c r="C69" s="89" t="inlineStr">
        <is>
          <t>私立</t>
        </is>
      </c>
      <c r="D69" s="89" t="n">
        <v>255</v>
      </c>
      <c r="E69" s="89" t="n">
        <v>201</v>
      </c>
      <c r="F69" s="89" t="inlineStr"/>
      <c r="G69" s="89" t="inlineStr"/>
      <c r="H69" s="89" t="n">
        <v>456</v>
      </c>
      <c r="I69" s="89" t="n">
        <v>130</v>
      </c>
      <c r="J69" s="89" t="n">
        <v>55</v>
      </c>
      <c r="K69" s="89" t="inlineStr"/>
      <c r="L69" s="89" t="inlineStr"/>
      <c r="M69" s="89" t="n">
        <v>185</v>
      </c>
      <c r="N69" s="89" t="n">
        <v>385</v>
      </c>
      <c r="O69" s="89" t="n">
        <v>256</v>
      </c>
      <c r="P69" s="89" t="n">
        <v>641</v>
      </c>
      <c r="Q69" s="89" t="n">
        <v>25.64</v>
      </c>
    </row>
    <row r="70">
      <c r="A70" s="89" t="inlineStr">
        <is>
          <t>四國區</t>
        </is>
      </c>
      <c r="B70" s="89" t="inlineStr">
        <is>
          <t>高知</t>
        </is>
      </c>
      <c r="C70" s="89" t="inlineStr">
        <is>
          <t>公立</t>
        </is>
      </c>
      <c r="D70" s="89" t="n">
        <v>29656</v>
      </c>
      <c r="E70" s="89" t="n">
        <v>27239</v>
      </c>
      <c r="F70" s="89" t="n">
        <v>224</v>
      </c>
      <c r="G70" s="89" t="n">
        <v>75</v>
      </c>
      <c r="H70" s="89" t="n">
        <v>57194</v>
      </c>
      <c r="I70" s="89" t="n">
        <v>7306</v>
      </c>
      <c r="J70" s="89" t="n">
        <v>2784</v>
      </c>
      <c r="K70" s="89" t="n">
        <v>9</v>
      </c>
      <c r="L70" s="89" t="n">
        <v>74</v>
      </c>
      <c r="M70" s="89" t="n">
        <v>10173</v>
      </c>
      <c r="N70" s="89" t="n">
        <v>37195</v>
      </c>
      <c r="O70" s="89" t="n">
        <v>30172</v>
      </c>
      <c r="P70" s="89" t="n">
        <v>67367</v>
      </c>
      <c r="Q70" s="89" t="n">
        <v>46.46</v>
      </c>
    </row>
    <row r="71">
      <c r="A71" s="89" t="inlineStr">
        <is>
          <t>四國區</t>
        </is>
      </c>
      <c r="B71" s="89" t="inlineStr">
        <is>
          <t>高知</t>
        </is>
      </c>
      <c r="C71" s="89" t="inlineStr">
        <is>
          <t>私立</t>
        </is>
      </c>
      <c r="D71" s="89" t="n">
        <v>22</v>
      </c>
      <c r="E71" s="89" t="n">
        <v>19</v>
      </c>
      <c r="F71" s="89" t="inlineStr"/>
      <c r="G71" s="89" t="inlineStr"/>
      <c r="H71" s="89" t="n">
        <v>41</v>
      </c>
      <c r="I71" s="89" t="n">
        <v>25</v>
      </c>
      <c r="J71" s="89" t="n">
        <v>7</v>
      </c>
      <c r="K71" s="89" t="inlineStr"/>
      <c r="L71" s="89" t="inlineStr"/>
      <c r="M71" s="89" t="n">
        <v>32</v>
      </c>
      <c r="N71" s="89" t="n">
        <v>47</v>
      </c>
      <c r="O71" s="89" t="n">
        <v>26</v>
      </c>
      <c r="P71" s="89" t="n">
        <v>73</v>
      </c>
      <c r="Q71" s="89" t="n">
        <v>24.33</v>
      </c>
    </row>
    <row r="72">
      <c r="A72" s="89" t="inlineStr">
        <is>
          <t>四國區</t>
        </is>
      </c>
      <c r="B72" s="89" t="inlineStr">
        <is>
          <t>計</t>
        </is>
      </c>
      <c r="C72" s="89" t="inlineStr">
        <is>
          <t>公立</t>
        </is>
      </c>
      <c r="D72" s="89" t="n">
        <v>132280</v>
      </c>
      <c r="E72" s="89" t="n">
        <v>124210</v>
      </c>
      <c r="F72" s="89" t="n">
        <v>1320</v>
      </c>
      <c r="G72" s="89" t="n">
        <v>1280</v>
      </c>
      <c r="H72" s="89" t="n">
        <v>259090</v>
      </c>
      <c r="I72" s="89" t="n">
        <v>39154</v>
      </c>
      <c r="J72" s="89" t="n">
        <v>14500</v>
      </c>
      <c r="K72" s="89" t="n">
        <v>53</v>
      </c>
      <c r="L72" s="89" t="n">
        <v>185</v>
      </c>
      <c r="M72" s="89" t="n">
        <v>53892</v>
      </c>
      <c r="N72" s="89" t="n">
        <v>172807</v>
      </c>
      <c r="O72" s="89" t="n">
        <v>140175</v>
      </c>
      <c r="P72" s="89" t="n">
        <v>312982</v>
      </c>
      <c r="Q72" s="89" t="n">
        <v>47.28</v>
      </c>
    </row>
    <row r="73">
      <c r="A73" s="89" t="inlineStr">
        <is>
          <t>四國區</t>
        </is>
      </c>
      <c r="B73" s="89" t="inlineStr">
        <is>
          <t>計</t>
        </is>
      </c>
      <c r="C73" s="89" t="inlineStr">
        <is>
          <t>私立</t>
        </is>
      </c>
      <c r="D73" s="89" t="n">
        <v>277</v>
      </c>
      <c r="E73" s="89" t="n">
        <v>220</v>
      </c>
      <c r="F73" s="89" t="inlineStr"/>
      <c r="G73" s="89" t="inlineStr"/>
      <c r="H73" s="89" t="n">
        <v>497</v>
      </c>
      <c r="I73" s="89" t="n">
        <v>155</v>
      </c>
      <c r="J73" s="89" t="n">
        <v>62</v>
      </c>
      <c r="K73" s="89" t="inlineStr"/>
      <c r="L73" s="89" t="inlineStr"/>
      <c r="M73" s="89" t="n">
        <v>217</v>
      </c>
      <c r="N73" s="89" t="n">
        <v>432</v>
      </c>
      <c r="O73" s="89" t="n">
        <v>282</v>
      </c>
      <c r="P73" s="89" t="n">
        <v>714</v>
      </c>
      <c r="Q73" s="89" t="n">
        <v>25.5</v>
      </c>
    </row>
    <row r="74">
      <c r="A74" s="89" t="inlineStr">
        <is>
          <t>九州區</t>
        </is>
      </c>
      <c r="B74" s="89" t="inlineStr">
        <is>
          <t>長崎</t>
        </is>
      </c>
      <c r="C74" s="89" t="inlineStr">
        <is>
          <t>公立</t>
        </is>
      </c>
      <c r="D74" s="89" t="n">
        <v>43732</v>
      </c>
      <c r="E74" s="89" t="n">
        <v>43729</v>
      </c>
      <c r="F74" s="89" t="n">
        <v>370</v>
      </c>
      <c r="G74" s="89" t="n">
        <v>98</v>
      </c>
      <c r="H74" s="89" t="n">
        <v>87929</v>
      </c>
      <c r="I74" s="89" t="n">
        <v>13411</v>
      </c>
      <c r="J74" s="89" t="n">
        <v>4924</v>
      </c>
      <c r="K74" s="89" t="inlineStr"/>
      <c r="L74" s="89" t="n">
        <v>75</v>
      </c>
      <c r="M74" s="89" t="n">
        <v>18410</v>
      </c>
      <c r="N74" s="89" t="n">
        <v>57513</v>
      </c>
      <c r="O74" s="89" t="n">
        <v>48826</v>
      </c>
      <c r="P74" s="89" t="n">
        <v>106339</v>
      </c>
      <c r="Q74" s="89" t="n">
        <v>47.03</v>
      </c>
    </row>
    <row r="75">
      <c r="A75" s="89" t="inlineStr">
        <is>
          <t>九州區</t>
        </is>
      </c>
      <c r="B75" s="89" t="inlineStr">
        <is>
          <t>長崎</t>
        </is>
      </c>
      <c r="C75" s="89" t="inlineStr">
        <is>
          <t>私立</t>
        </is>
      </c>
      <c r="D75" s="89" t="n">
        <v>35</v>
      </c>
      <c r="E75" s="89" t="n">
        <v>189</v>
      </c>
      <c r="F75" s="89" t="inlineStr"/>
      <c r="G75" s="89" t="inlineStr"/>
      <c r="H75" s="89" t="n">
        <v>224</v>
      </c>
      <c r="I75" s="89" t="n">
        <v>20</v>
      </c>
      <c r="J75" s="89" t="n">
        <v>17</v>
      </c>
      <c r="K75" s="89" t="inlineStr"/>
      <c r="L75" s="89" t="inlineStr"/>
      <c r="M75" s="89" t="n">
        <v>37</v>
      </c>
      <c r="N75" s="89" t="n">
        <v>55</v>
      </c>
      <c r="O75" s="89" t="n">
        <v>206</v>
      </c>
      <c r="P75" s="89" t="n">
        <v>261</v>
      </c>
      <c r="Q75" s="89" t="n">
        <v>52.2</v>
      </c>
    </row>
    <row r="76">
      <c r="A76" s="89" t="inlineStr">
        <is>
          <t>九州區</t>
        </is>
      </c>
      <c r="B76" s="89" t="inlineStr">
        <is>
          <t>佐賀</t>
        </is>
      </c>
      <c r="C76" s="89" t="inlineStr">
        <is>
          <t>公立</t>
        </is>
      </c>
      <c r="D76" s="89" t="n">
        <v>28303</v>
      </c>
      <c r="E76" s="89" t="n">
        <v>28554</v>
      </c>
      <c r="F76" s="89" t="inlineStr"/>
      <c r="G76" s="89" t="inlineStr"/>
      <c r="H76" s="89" t="n">
        <v>56857</v>
      </c>
      <c r="I76" s="89" t="n">
        <v>13505</v>
      </c>
      <c r="J76" s="89" t="n">
        <v>6304</v>
      </c>
      <c r="K76" s="89" t="n">
        <v>13</v>
      </c>
      <c r="L76" s="89" t="n">
        <v>39</v>
      </c>
      <c r="M76" s="89" t="n">
        <v>19861</v>
      </c>
      <c r="N76" s="89" t="n">
        <v>41821</v>
      </c>
      <c r="O76" s="89" t="n">
        <v>34897</v>
      </c>
      <c r="P76" s="89" t="n">
        <v>76718</v>
      </c>
      <c r="Q76" s="89" t="n">
        <v>46.38</v>
      </c>
    </row>
    <row r="77">
      <c r="A77" s="89" t="inlineStr">
        <is>
          <t>九州區</t>
        </is>
      </c>
      <c r="B77" s="89" t="inlineStr">
        <is>
          <t>福岡</t>
        </is>
      </c>
      <c r="C77" s="89" t="inlineStr">
        <is>
          <t>公立</t>
        </is>
      </c>
      <c r="D77" s="89" t="n">
        <v>68052</v>
      </c>
      <c r="E77" s="89" t="n">
        <v>65644</v>
      </c>
      <c r="F77" s="89" t="n">
        <v>356</v>
      </c>
      <c r="G77" s="89" t="n">
        <v>666</v>
      </c>
      <c r="H77" s="89" t="n">
        <v>134718</v>
      </c>
      <c r="I77" s="89" t="n">
        <v>25599</v>
      </c>
      <c r="J77" s="89" t="n">
        <v>11416</v>
      </c>
      <c r="K77" s="89" t="n">
        <v>56</v>
      </c>
      <c r="L77" s="89" t="n">
        <v>228</v>
      </c>
      <c r="M77" s="89" t="n">
        <v>37299</v>
      </c>
      <c r="N77" s="89" t="n">
        <v>94063</v>
      </c>
      <c r="O77" s="89" t="n">
        <v>77954</v>
      </c>
      <c r="P77" s="89" t="n">
        <v>172017</v>
      </c>
      <c r="Q77" s="89" t="n">
        <v>44.61</v>
      </c>
    </row>
    <row r="78">
      <c r="A78" s="89" t="inlineStr">
        <is>
          <t>九州區</t>
        </is>
      </c>
      <c r="B78" s="89" t="inlineStr">
        <is>
          <t>福岡</t>
        </is>
      </c>
      <c r="C78" s="89" t="inlineStr">
        <is>
          <t>私立</t>
        </is>
      </c>
      <c r="D78" s="89" t="n">
        <v>365</v>
      </c>
      <c r="E78" s="89" t="n">
        <v>212</v>
      </c>
      <c r="F78" s="89" t="inlineStr"/>
      <c r="G78" s="89" t="inlineStr"/>
      <c r="H78" s="89" t="n">
        <v>577</v>
      </c>
      <c r="I78" s="89" t="inlineStr"/>
      <c r="J78" s="89" t="inlineStr"/>
      <c r="K78" s="89" t="inlineStr"/>
      <c r="L78" s="89" t="inlineStr"/>
      <c r="M78" s="89" t="inlineStr"/>
      <c r="N78" s="89" t="n">
        <v>365</v>
      </c>
      <c r="O78" s="89" t="n">
        <v>212</v>
      </c>
      <c r="P78" s="89" t="n">
        <v>577</v>
      </c>
      <c r="Q78" s="89" t="n">
        <v>52.45</v>
      </c>
    </row>
    <row r="79">
      <c r="A79" s="89" t="inlineStr">
        <is>
          <t>九州區</t>
        </is>
      </c>
      <c r="B79" s="89" t="inlineStr">
        <is>
          <t>熊本</t>
        </is>
      </c>
      <c r="C79" s="89" t="inlineStr">
        <is>
          <t>公立</t>
        </is>
      </c>
      <c r="D79" s="89" t="n">
        <v>52284</v>
      </c>
      <c r="E79" s="89" t="n">
        <v>52535</v>
      </c>
      <c r="F79" s="89" t="n">
        <v>895</v>
      </c>
      <c r="G79" s="89" t="n">
        <v>291</v>
      </c>
      <c r="H79" s="89" t="n">
        <v>106005</v>
      </c>
      <c r="I79" s="89" t="n">
        <v>15542</v>
      </c>
      <c r="J79" s="89" t="n">
        <v>6096</v>
      </c>
      <c r="K79" s="89" t="n">
        <v>153</v>
      </c>
      <c r="L79" s="89" t="n">
        <v>60</v>
      </c>
      <c r="M79" s="89" t="n">
        <v>21851</v>
      </c>
      <c r="N79" s="89" t="n">
        <v>68874</v>
      </c>
      <c r="O79" s="89" t="n">
        <v>58982</v>
      </c>
      <c r="P79" s="89" t="n">
        <v>127856</v>
      </c>
      <c r="Q79" s="89" t="n">
        <v>42.8</v>
      </c>
    </row>
    <row r="80">
      <c r="A80" s="89" t="inlineStr">
        <is>
          <t>九州區</t>
        </is>
      </c>
      <c r="B80" s="89" t="inlineStr">
        <is>
          <t>大分</t>
        </is>
      </c>
      <c r="C80" s="89" t="inlineStr">
        <is>
          <t>公立</t>
        </is>
      </c>
      <c r="D80" s="89" t="n">
        <v>36163</v>
      </c>
      <c r="E80" s="89" t="n">
        <v>38647</v>
      </c>
      <c r="F80" s="89" t="n">
        <v>228</v>
      </c>
      <c r="G80" s="89" t="n">
        <v>1900</v>
      </c>
      <c r="H80" s="89" t="n">
        <v>76938</v>
      </c>
      <c r="I80" s="89" t="n">
        <v>12546</v>
      </c>
      <c r="J80" s="89" t="n">
        <v>5129</v>
      </c>
      <c r="K80" s="89" t="n">
        <v>112</v>
      </c>
      <c r="L80" s="89" t="n">
        <v>758</v>
      </c>
      <c r="M80" s="89" t="n">
        <v>18545</v>
      </c>
      <c r="N80" s="89" t="n">
        <v>49049</v>
      </c>
      <c r="O80" s="89" t="n">
        <v>46434</v>
      </c>
      <c r="P80" s="89" t="n">
        <v>95483</v>
      </c>
      <c r="Q80" s="89" t="n">
        <v>44.35</v>
      </c>
    </row>
    <row r="81">
      <c r="A81" s="89" t="inlineStr">
        <is>
          <t>九州區</t>
        </is>
      </c>
      <c r="B81" s="89" t="inlineStr">
        <is>
          <t>宮崎</t>
        </is>
      </c>
      <c r="C81" s="89" t="inlineStr">
        <is>
          <t>公立</t>
        </is>
      </c>
      <c r="D81" s="89" t="n">
        <v>23914</v>
      </c>
      <c r="E81" s="89" t="n">
        <v>24633</v>
      </c>
      <c r="F81" s="89" t="n">
        <v>91</v>
      </c>
      <c r="G81" s="89" t="n">
        <v>32</v>
      </c>
      <c r="H81" s="89" t="n">
        <v>48670</v>
      </c>
      <c r="I81" s="89" t="n">
        <v>6941</v>
      </c>
      <c r="J81" s="89" t="n">
        <v>2365</v>
      </c>
      <c r="K81" s="89" t="n">
        <v>15</v>
      </c>
      <c r="L81" s="89" t="n">
        <v>35</v>
      </c>
      <c r="M81" s="89" t="n">
        <v>9356</v>
      </c>
      <c r="N81" s="89" t="n">
        <v>30961</v>
      </c>
      <c r="O81" s="89" t="n">
        <v>27065</v>
      </c>
      <c r="P81" s="89" t="n">
        <v>58026</v>
      </c>
      <c r="Q81" s="89" t="n">
        <v>41.96</v>
      </c>
    </row>
    <row r="82">
      <c r="A82" s="89" t="inlineStr">
        <is>
          <t>九州區</t>
        </is>
      </c>
      <c r="B82" s="89" t="inlineStr">
        <is>
          <t>宮崎</t>
        </is>
      </c>
      <c r="C82" s="89" t="inlineStr">
        <is>
          <t>私立</t>
        </is>
      </c>
      <c r="D82" s="89" t="n">
        <v>129</v>
      </c>
      <c r="E82" s="89" t="n">
        <v>74</v>
      </c>
      <c r="F82" s="89" t="inlineStr"/>
      <c r="G82" s="89" t="inlineStr"/>
      <c r="H82" s="89" t="n">
        <v>203</v>
      </c>
      <c r="I82" s="89" t="n">
        <v>66</v>
      </c>
      <c r="J82" s="89" t="n">
        <v>25</v>
      </c>
      <c r="K82" s="89" t="inlineStr"/>
      <c r="L82" s="89" t="inlineStr"/>
      <c r="M82" s="89" t="n">
        <v>91</v>
      </c>
      <c r="N82" s="89" t="n">
        <v>195</v>
      </c>
      <c r="O82" s="89" t="n">
        <v>99</v>
      </c>
      <c r="P82" s="89" t="n">
        <v>294</v>
      </c>
      <c r="Q82" s="89" t="n">
        <v>58.8</v>
      </c>
    </row>
    <row r="83">
      <c r="A83" s="89" t="inlineStr">
        <is>
          <t>九州區</t>
        </is>
      </c>
      <c r="B83" s="89" t="inlineStr">
        <is>
          <t>鹿児島</t>
        </is>
      </c>
      <c r="C83" s="89" t="inlineStr">
        <is>
          <t>公立</t>
        </is>
      </c>
      <c r="D83" s="89" t="n">
        <v>56766</v>
      </c>
      <c r="E83" s="89" t="n">
        <v>51079</v>
      </c>
      <c r="F83" s="89" t="n">
        <v>80</v>
      </c>
      <c r="G83" s="89" t="n">
        <v>312</v>
      </c>
      <c r="H83" s="89" t="n">
        <v>108237</v>
      </c>
      <c r="I83" s="89" t="n">
        <v>21128</v>
      </c>
      <c r="J83" s="89" t="n">
        <v>6243</v>
      </c>
      <c r="K83" s="89" t="n">
        <v>106</v>
      </c>
      <c r="L83" s="89" t="n">
        <v>53</v>
      </c>
      <c r="M83" s="89" t="n">
        <v>27530</v>
      </c>
      <c r="N83" s="89" t="n">
        <v>78080</v>
      </c>
      <c r="O83" s="89" t="n">
        <v>57687</v>
      </c>
      <c r="P83" s="89" t="n">
        <v>135767</v>
      </c>
      <c r="Q83" s="89" t="n">
        <v>39.74</v>
      </c>
    </row>
    <row r="84">
      <c r="A84" s="89" t="inlineStr">
        <is>
          <t>九州區</t>
        </is>
      </c>
      <c r="B84" s="89" t="inlineStr">
        <is>
          <t>鹿児島</t>
        </is>
      </c>
      <c r="C84" s="89" t="inlineStr">
        <is>
          <t>私立</t>
        </is>
      </c>
      <c r="D84" s="89" t="inlineStr"/>
      <c r="E84" s="89" t="inlineStr"/>
      <c r="F84" s="89" t="inlineStr"/>
      <c r="G84" s="89" t="inlineStr"/>
      <c r="H84" s="89" t="inlineStr"/>
      <c r="I84" s="89" t="n">
        <v>74</v>
      </c>
      <c r="J84" s="89" t="n">
        <v>6</v>
      </c>
      <c r="K84" s="89" t="inlineStr"/>
      <c r="L84" s="89" t="inlineStr"/>
      <c r="M84" s="89" t="n">
        <v>80</v>
      </c>
      <c r="N84" s="89" t="n">
        <v>74</v>
      </c>
      <c r="O84" s="89" t="n">
        <v>6</v>
      </c>
      <c r="P84" s="89" t="n">
        <v>80</v>
      </c>
      <c r="Q84" s="89" t="n">
        <v>40</v>
      </c>
    </row>
    <row r="85">
      <c r="A85" s="89" t="inlineStr">
        <is>
          <t>九州區</t>
        </is>
      </c>
      <c r="B85" s="89" t="inlineStr">
        <is>
          <t>計</t>
        </is>
      </c>
      <c r="C85" s="89" t="inlineStr">
        <is>
          <t>公立</t>
        </is>
      </c>
      <c r="D85" s="89" t="n">
        <v>309214</v>
      </c>
      <c r="E85" s="89" t="n">
        <v>304821</v>
      </c>
      <c r="F85" s="89" t="n">
        <v>2020</v>
      </c>
      <c r="G85" s="89" t="n">
        <v>3299</v>
      </c>
      <c r="H85" s="89" t="n">
        <v>619354</v>
      </c>
      <c r="I85" s="89" t="n">
        <v>108672</v>
      </c>
      <c r="J85" s="89" t="n">
        <v>42477</v>
      </c>
      <c r="K85" s="89" t="n">
        <v>455</v>
      </c>
      <c r="L85" s="89" t="n">
        <v>1248</v>
      </c>
      <c r="M85" s="89" t="n">
        <v>152852</v>
      </c>
      <c r="N85" s="89" t="n">
        <v>420361</v>
      </c>
      <c r="O85" s="89" t="n">
        <v>351845</v>
      </c>
      <c r="P85" s="89" t="n">
        <v>772206</v>
      </c>
      <c r="Q85" s="89" t="n">
        <v>43.6</v>
      </c>
    </row>
    <row r="86">
      <c r="A86" s="89" t="inlineStr">
        <is>
          <t>九州區</t>
        </is>
      </c>
      <c r="B86" s="89" t="inlineStr">
        <is>
          <t>計</t>
        </is>
      </c>
      <c r="C86" s="89" t="inlineStr">
        <is>
          <t>私立</t>
        </is>
      </c>
      <c r="D86" s="89" t="n">
        <v>529</v>
      </c>
      <c r="E86" s="89" t="n">
        <v>475</v>
      </c>
      <c r="F86" s="89" t="inlineStr"/>
      <c r="G86" s="89" t="inlineStr"/>
      <c r="H86" s="89" t="n">
        <v>1004</v>
      </c>
      <c r="I86" s="89" t="n">
        <v>160</v>
      </c>
      <c r="J86" s="89" t="n">
        <v>48</v>
      </c>
      <c r="K86" s="89" t="inlineStr"/>
      <c r="L86" s="89" t="inlineStr"/>
      <c r="M86" s="89" t="n">
        <v>208</v>
      </c>
      <c r="N86" s="89" t="n">
        <v>689</v>
      </c>
      <c r="O86" s="89" t="n">
        <v>523</v>
      </c>
      <c r="P86" s="89" t="n">
        <v>1212</v>
      </c>
      <c r="Q86" s="89" t="n">
        <v>52.7</v>
      </c>
    </row>
    <row r="87">
      <c r="A87" s="89" t="inlineStr">
        <is>
          <t>沖縄</t>
        </is>
      </c>
      <c r="B87" s="89" t="inlineStr"/>
      <c r="C87" s="89" t="inlineStr">
        <is>
          <t>公立</t>
        </is>
      </c>
      <c r="D87" s="89" t="n">
        <v>26992</v>
      </c>
      <c r="E87" s="89" t="n">
        <v>21736</v>
      </c>
      <c r="F87" s="89" t="inlineStr"/>
      <c r="G87" s="89" t="inlineStr"/>
      <c r="H87" s="89" t="n">
        <v>48728</v>
      </c>
      <c r="I87" s="89" t="n">
        <v>6530</v>
      </c>
      <c r="J87" s="89" t="n">
        <v>852</v>
      </c>
      <c r="K87" s="89" t="inlineStr"/>
      <c r="L87" s="89" t="inlineStr"/>
      <c r="M87" s="89" t="n">
        <v>7382</v>
      </c>
      <c r="N87" s="89" t="n">
        <v>33522</v>
      </c>
      <c r="O87" s="89" t="n">
        <v>22588</v>
      </c>
      <c r="P87" s="89" t="n">
        <v>56110</v>
      </c>
      <c r="Q87" s="89" t="n">
        <v>54.21</v>
      </c>
    </row>
    <row r="88">
      <c r="A88" s="89" t="inlineStr">
        <is>
          <t>北海道</t>
        </is>
      </c>
      <c r="B88" s="89" t="inlineStr"/>
      <c r="C88" s="89" t="inlineStr">
        <is>
          <t>公立</t>
        </is>
      </c>
      <c r="D88" s="89" t="n">
        <v>51209</v>
      </c>
      <c r="E88" s="89" t="n">
        <v>39573</v>
      </c>
      <c r="F88" s="89" t="n">
        <v>1644</v>
      </c>
      <c r="G88" s="89" t="n">
        <v>467</v>
      </c>
      <c r="H88" s="89" t="n">
        <v>92893</v>
      </c>
      <c r="I88" s="89" t="n">
        <v>12787</v>
      </c>
      <c r="J88" s="89" t="n">
        <v>5409</v>
      </c>
      <c r="K88" s="89" t="n">
        <v>934</v>
      </c>
      <c r="L88" s="89" t="n">
        <v>698</v>
      </c>
      <c r="M88" s="89" t="n">
        <v>19828</v>
      </c>
      <c r="N88" s="89" t="n">
        <v>66574</v>
      </c>
      <c r="O88" s="89" t="n">
        <v>46147</v>
      </c>
      <c r="P88" s="89" t="n">
        <v>112721</v>
      </c>
      <c r="Q88" s="89" t="n">
        <v>44.71</v>
      </c>
    </row>
    <row r="89">
      <c r="A89" s="89" t="inlineStr">
        <is>
          <t>北海道</t>
        </is>
      </c>
      <c r="B89" s="89" t="inlineStr"/>
      <c r="C89" s="89" t="inlineStr">
        <is>
          <t>私立</t>
        </is>
      </c>
      <c r="D89" s="89" t="n">
        <v>1108</v>
      </c>
      <c r="E89" s="89" t="n">
        <v>1328</v>
      </c>
      <c r="F89" s="89" t="inlineStr"/>
      <c r="G89" s="89" t="inlineStr"/>
      <c r="H89" s="89" t="n">
        <v>2436</v>
      </c>
      <c r="I89" s="89" t="n">
        <v>362</v>
      </c>
      <c r="J89" s="89" t="n">
        <v>238</v>
      </c>
      <c r="K89" s="89" t="inlineStr"/>
      <c r="L89" s="89" t="inlineStr"/>
      <c r="M89" s="89" t="n">
        <v>600</v>
      </c>
      <c r="N89" s="89" t="n">
        <v>1470</v>
      </c>
      <c r="O89" s="89" t="n">
        <v>1566</v>
      </c>
      <c r="P89" s="89" t="n">
        <v>3036</v>
      </c>
      <c r="Q89" s="89" t="n">
        <v>48.97</v>
      </c>
    </row>
    <row r="90">
      <c r="A90" s="89" t="inlineStr">
        <is>
          <t>總計</t>
        </is>
      </c>
      <c r="B90" s="89" t="inlineStr"/>
      <c r="C90" s="89" t="inlineStr">
        <is>
          <t>官立</t>
        </is>
      </c>
      <c r="D90" s="89" t="n">
        <v>355</v>
      </c>
      <c r="E90" s="89" t="n">
        <v>317</v>
      </c>
      <c r="F90" s="89" t="inlineStr"/>
      <c r="G90" s="89" t="inlineStr"/>
      <c r="H90" s="89" t="n">
        <v>672</v>
      </c>
      <c r="I90" s="89" t="n">
        <v>207</v>
      </c>
      <c r="J90" s="89" t="n">
        <v>185</v>
      </c>
      <c r="K90" s="89" t="inlineStr"/>
      <c r="L90" s="89" t="inlineStr"/>
      <c r="M90" s="89" t="n">
        <v>392</v>
      </c>
      <c r="N90" s="89" t="n">
        <v>562</v>
      </c>
      <c r="O90" s="89" t="n">
        <v>502</v>
      </c>
      <c r="P90" s="89" t="n">
        <v>1064</v>
      </c>
      <c r="Q90" s="89" t="n">
        <v>30.4</v>
      </c>
    </row>
    <row r="91">
      <c r="A91" s="89" t="inlineStr">
        <is>
          <t>總計</t>
        </is>
      </c>
      <c r="B91" s="89" t="inlineStr"/>
      <c r="C91" s="89" t="inlineStr">
        <is>
          <t>公立</t>
        </is>
      </c>
      <c r="D91" s="89" t="n">
        <v>2042693</v>
      </c>
      <c r="E91" s="89" t="n">
        <v>1918099</v>
      </c>
      <c r="F91" s="89" t="n">
        <v>19419</v>
      </c>
      <c r="G91" s="89" t="n">
        <v>12797</v>
      </c>
      <c r="H91" s="89" t="n">
        <v>3993008</v>
      </c>
      <c r="I91" s="89" t="n">
        <v>743315</v>
      </c>
      <c r="J91" s="89" t="n">
        <v>292140</v>
      </c>
      <c r="K91" s="89" t="n">
        <v>2550</v>
      </c>
      <c r="L91" s="89" t="n">
        <v>4671</v>
      </c>
      <c r="M91" s="89" t="n">
        <v>1042676</v>
      </c>
      <c r="N91" s="89" t="n">
        <v>2807977</v>
      </c>
      <c r="O91" s="89" t="n">
        <v>2227707</v>
      </c>
      <c r="P91" s="89" t="n">
        <v>5035684</v>
      </c>
      <c r="Q91" s="89" t="n">
        <v>46.94</v>
      </c>
    </row>
    <row r="92">
      <c r="A92" s="89" t="inlineStr">
        <is>
          <t>總計</t>
        </is>
      </c>
      <c r="B92" s="89" t="inlineStr"/>
      <c r="C92" s="89" t="inlineStr">
        <is>
          <t>私立</t>
        </is>
      </c>
      <c r="D92" s="89" t="n">
        <v>19194</v>
      </c>
      <c r="E92" s="89" t="n">
        <v>18427</v>
      </c>
      <c r="F92" s="89" t="n">
        <v>794</v>
      </c>
      <c r="G92" s="89" t="n">
        <v>790</v>
      </c>
      <c r="H92" s="89" t="n">
        <v>39205</v>
      </c>
      <c r="I92" s="89" t="n">
        <v>4521</v>
      </c>
      <c r="J92" s="89" t="n">
        <v>3605</v>
      </c>
      <c r="K92" s="89" t="inlineStr"/>
      <c r="L92" s="89" t="n">
        <v>20</v>
      </c>
      <c r="M92" s="89" t="n">
        <v>8146</v>
      </c>
      <c r="N92" s="89" t="n">
        <v>24509</v>
      </c>
      <c r="O92" s="89" t="n">
        <v>22842</v>
      </c>
      <c r="P92" s="89" t="n">
        <v>47351</v>
      </c>
      <c r="Q92" s="89" t="n">
        <v>45.01</v>
      </c>
    </row>
    <row r="93">
      <c r="A93" s="89" t="inlineStr">
        <is>
          <t>總計</t>
        </is>
      </c>
      <c r="B93" s="89" t="inlineStr"/>
      <c r="C93" s="89" t="inlineStr">
        <is>
          <t>合計</t>
        </is>
      </c>
      <c r="D93" s="89" t="n">
        <v>2062242</v>
      </c>
      <c r="E93" s="89" t="n">
        <v>1936843</v>
      </c>
      <c r="F93" s="89" t="n">
        <v>20213</v>
      </c>
      <c r="G93" s="89" t="n">
        <v>13587</v>
      </c>
      <c r="H93" s="89" t="n">
        <v>4032885</v>
      </c>
      <c r="I93" s="89" t="n">
        <v>748043</v>
      </c>
      <c r="J93" s="89" t="n">
        <v>295930</v>
      </c>
      <c r="K93" s="89" t="n">
        <v>2550</v>
      </c>
      <c r="L93" s="89" t="n">
        <v>4691</v>
      </c>
      <c r="M93" s="89" t="n">
        <v>1051214</v>
      </c>
      <c r="N93" s="89" t="n">
        <v>2833048</v>
      </c>
      <c r="O93" s="89" t="n">
        <v>2251051</v>
      </c>
      <c r="P93" s="89" t="n">
        <v>5084099</v>
      </c>
      <c r="Q93" s="89" t="n">
        <v>46.92</v>
      </c>
    </row>
    <row r="94">
      <c r="A94" s="89" t="inlineStr">
        <is>
          <t>明治35年度</t>
        </is>
      </c>
      <c r="B94" s="89" t="inlineStr"/>
      <c r="C94" s="89" t="inlineStr">
        <is>
          <t>官立</t>
        </is>
      </c>
      <c r="D94" s="89" t="n">
        <v>356</v>
      </c>
      <c r="E94" s="89" t="n">
        <v>327</v>
      </c>
      <c r="F94" s="89" t="inlineStr"/>
      <c r="G94" s="89" t="inlineStr"/>
      <c r="H94" s="89" t="n">
        <v>683</v>
      </c>
      <c r="I94" s="89" t="n">
        <v>208</v>
      </c>
      <c r="J94" s="89" t="n">
        <v>185</v>
      </c>
      <c r="K94" s="89" t="inlineStr"/>
      <c r="L94" s="89" t="inlineStr"/>
      <c r="M94" s="89" t="n">
        <v>393</v>
      </c>
      <c r="N94" s="89" t="n">
        <v>564</v>
      </c>
      <c r="O94" s="89" t="n">
        <v>512</v>
      </c>
      <c r="P94" s="89" t="n">
        <v>1076</v>
      </c>
      <c r="Q94" s="89" t="n">
        <v>26.9</v>
      </c>
    </row>
    <row r="95">
      <c r="A95" s="89" t="inlineStr">
        <is>
          <t>明治35年度</t>
        </is>
      </c>
      <c r="B95" s="89" t="inlineStr"/>
      <c r="C95" s="89" t="inlineStr">
        <is>
          <t>公立</t>
        </is>
      </c>
      <c r="D95" s="89" t="n">
        <v>2096302</v>
      </c>
      <c r="E95" s="89" t="n">
        <v>1961278</v>
      </c>
      <c r="F95" s="89" t="n">
        <v>20795</v>
      </c>
      <c r="G95" s="89" t="n">
        <v>11786</v>
      </c>
      <c r="H95" s="89" t="n">
        <v>4090161</v>
      </c>
      <c r="I95" s="89" t="n">
        <v>726870</v>
      </c>
      <c r="J95" s="89" t="n">
        <v>260505</v>
      </c>
      <c r="K95" s="89" t="n">
        <v>1954</v>
      </c>
      <c r="L95" s="89" t="n">
        <v>2985</v>
      </c>
      <c r="M95" s="89" t="n">
        <v>992314</v>
      </c>
      <c r="N95" s="89" t="n">
        <v>2845921</v>
      </c>
      <c r="O95" s="89" t="n">
        <v>2236554</v>
      </c>
      <c r="P95" s="89" t="n">
        <v>5082475</v>
      </c>
      <c r="Q95" s="89" t="n">
        <v>47.07</v>
      </c>
    </row>
    <row r="96">
      <c r="A96" s="89" t="inlineStr">
        <is>
          <t>明治35年度</t>
        </is>
      </c>
      <c r="B96" s="89" t="inlineStr"/>
      <c r="C96" s="89" t="inlineStr">
        <is>
          <t>私立</t>
        </is>
      </c>
      <c r="D96" s="89" t="n">
        <v>21373</v>
      </c>
      <c r="E96" s="89" t="n">
        <v>20720</v>
      </c>
      <c r="F96" s="89" t="n">
        <v>825</v>
      </c>
      <c r="G96" s="89" t="n">
        <v>949</v>
      </c>
      <c r="H96" s="89" t="n">
        <v>43867</v>
      </c>
      <c r="I96" s="89" t="n">
        <v>4360</v>
      </c>
      <c r="J96" s="89" t="n">
        <v>3677</v>
      </c>
      <c r="K96" s="89" t="inlineStr"/>
      <c r="L96" s="89" t="n">
        <v>32</v>
      </c>
      <c r="M96" s="89" t="n">
        <v>8069</v>
      </c>
      <c r="N96" s="89" t="n">
        <v>26558</v>
      </c>
      <c r="O96" s="89" t="n">
        <v>25378</v>
      </c>
      <c r="P96" s="89" t="n">
        <v>51936</v>
      </c>
      <c r="Q96" s="89" t="n">
        <v>47.17</v>
      </c>
    </row>
    <row r="97">
      <c r="A97" s="89" t="inlineStr">
        <is>
          <t>明治35年度</t>
        </is>
      </c>
      <c r="B97" s="89" t="inlineStr"/>
      <c r="C97" s="89" t="inlineStr">
        <is>
          <t>合計</t>
        </is>
      </c>
      <c r="D97" s="89" t="n">
        <v>2118031</v>
      </c>
      <c r="E97" s="89" t="n">
        <v>1982325</v>
      </c>
      <c r="F97" s="89" t="n">
        <v>21620</v>
      </c>
      <c r="G97" s="89" t="n">
        <v>12735</v>
      </c>
      <c r="H97" s="89" t="n">
        <v>4134711</v>
      </c>
      <c r="I97" s="89" t="n">
        <v>731438</v>
      </c>
      <c r="J97" s="89" t="n">
        <v>264367</v>
      </c>
      <c r="K97" s="89" t="n">
        <v>1954</v>
      </c>
      <c r="L97" s="89" t="n">
        <v>3017</v>
      </c>
      <c r="M97" s="89" t="n">
        <v>1000776</v>
      </c>
      <c r="N97" s="89" t="n">
        <v>2873043</v>
      </c>
      <c r="O97" s="89" t="n">
        <v>2262444</v>
      </c>
      <c r="P97" s="89" t="n">
        <v>5135487</v>
      </c>
      <c r="Q97" s="89" t="n">
        <v>47.07</v>
      </c>
    </row>
    <row r="98">
      <c r="A98" s="89" t="inlineStr">
        <is>
          <t>明治34年度</t>
        </is>
      </c>
      <c r="B98" s="89" t="inlineStr"/>
      <c r="C98" s="89" t="inlineStr">
        <is>
          <t>官立</t>
        </is>
      </c>
      <c r="D98" s="89" t="n">
        <v>368</v>
      </c>
      <c r="E98" s="89" t="n">
        <v>333</v>
      </c>
      <c r="F98" s="89" t="inlineStr"/>
      <c r="G98" s="89" t="inlineStr"/>
      <c r="H98" s="89" t="n">
        <v>701</v>
      </c>
      <c r="I98" s="89" t="n">
        <v>208</v>
      </c>
      <c r="J98" s="89" t="n">
        <v>182</v>
      </c>
      <c r="K98" s="89" t="inlineStr"/>
      <c r="L98" s="89" t="inlineStr"/>
      <c r="M98" s="89" t="n">
        <v>390</v>
      </c>
      <c r="N98" s="89" t="n">
        <v>576</v>
      </c>
      <c r="O98" s="89" t="n">
        <v>515</v>
      </c>
      <c r="P98" s="89" t="n">
        <v>1091</v>
      </c>
      <c r="Q98" s="89" t="n">
        <v>28.71</v>
      </c>
    </row>
    <row r="99">
      <c r="A99" s="89" t="inlineStr">
        <is>
          <t>明治34年度</t>
        </is>
      </c>
      <c r="B99" s="89" t="inlineStr"/>
      <c r="C99" s="89" t="inlineStr">
        <is>
          <t>公立</t>
        </is>
      </c>
      <c r="D99" s="89" t="n">
        <v>2074375</v>
      </c>
      <c r="E99" s="89" t="n">
        <v>1870580</v>
      </c>
      <c r="F99" s="89" t="n">
        <v>25819</v>
      </c>
      <c r="G99" s="89" t="n">
        <v>11842</v>
      </c>
      <c r="H99" s="89" t="n">
        <v>3982616</v>
      </c>
      <c r="I99" s="89" t="n">
        <v>705030</v>
      </c>
      <c r="J99" s="89" t="n">
        <v>230773</v>
      </c>
      <c r="K99" s="89" t="n">
        <v>1714</v>
      </c>
      <c r="L99" s="89" t="n">
        <v>3137</v>
      </c>
      <c r="M99" s="89" t="n">
        <v>940654</v>
      </c>
      <c r="N99" s="89" t="n">
        <v>2806938</v>
      </c>
      <c r="O99" s="89" t="n">
        <v>2116332</v>
      </c>
      <c r="P99" s="89" t="n">
        <v>4923270</v>
      </c>
      <c r="Q99" s="89" t="n">
        <v>48.48</v>
      </c>
    </row>
    <row r="100">
      <c r="A100" s="89" t="inlineStr">
        <is>
          <t>明治34年度</t>
        </is>
      </c>
      <c r="B100" s="89" t="inlineStr"/>
      <c r="C100" s="89" t="inlineStr">
        <is>
          <t>私立</t>
        </is>
      </c>
      <c r="D100" s="89" t="n">
        <v>24090</v>
      </c>
      <c r="E100" s="89" t="n">
        <v>22603</v>
      </c>
      <c r="F100" s="89" t="n">
        <v>1000</v>
      </c>
      <c r="G100" s="89" t="n">
        <v>817</v>
      </c>
      <c r="H100" s="89" t="n">
        <v>48510</v>
      </c>
      <c r="I100" s="89" t="n">
        <v>4268</v>
      </c>
      <c r="J100" s="89" t="n">
        <v>3437</v>
      </c>
      <c r="K100" s="89" t="inlineStr"/>
      <c r="L100" s="89" t="n">
        <v>28</v>
      </c>
      <c r="M100" s="89" t="n">
        <v>7733</v>
      </c>
      <c r="N100" s="89" t="n">
        <v>29358</v>
      </c>
      <c r="O100" s="89" t="n">
        <v>26885</v>
      </c>
      <c r="P100" s="89" t="n">
        <v>56243</v>
      </c>
      <c r="Q100" s="89" t="n">
        <v>50.62</v>
      </c>
    </row>
    <row r="101">
      <c r="A101" s="89" t="inlineStr">
        <is>
          <t>明治34年度</t>
        </is>
      </c>
      <c r="B101" s="89" t="inlineStr"/>
      <c r="C101" s="89" t="inlineStr">
        <is>
          <t>合計</t>
        </is>
      </c>
      <c r="D101" s="89" t="n">
        <v>2098833</v>
      </c>
      <c r="E101" s="89" t="n">
        <v>1893516</v>
      </c>
      <c r="F101" s="89" t="n">
        <v>26819</v>
      </c>
      <c r="G101" s="89" t="n">
        <v>12659</v>
      </c>
      <c r="H101" s="89" t="n">
        <v>4031827</v>
      </c>
      <c r="I101" s="89" t="n">
        <v>709506</v>
      </c>
      <c r="J101" s="89" t="n">
        <v>234392</v>
      </c>
      <c r="K101" s="89" t="n">
        <v>1714</v>
      </c>
      <c r="L101" s="89" t="n">
        <v>3165</v>
      </c>
      <c r="M101" s="89" t="n">
        <v>948777</v>
      </c>
      <c r="N101" s="89" t="n">
        <v>2836872</v>
      </c>
      <c r="O101" s="89" t="n">
        <v>2143732</v>
      </c>
      <c r="P101" s="89" t="n">
        <v>4980604</v>
      </c>
      <c r="Q101" s="89" t="n">
        <v>48.5</v>
      </c>
    </row>
    <row r="102">
      <c r="A102" s="89" t="inlineStr">
        <is>
          <t>明治33年度</t>
        </is>
      </c>
      <c r="B102" s="89" t="inlineStr"/>
      <c r="C102" s="89" t="inlineStr">
        <is>
          <t>官立</t>
        </is>
      </c>
      <c r="D102" s="89" t="n">
        <v>396</v>
      </c>
      <c r="E102" s="89" t="n">
        <v>350</v>
      </c>
      <c r="F102" s="89" t="inlineStr"/>
      <c r="G102" s="89" t="inlineStr"/>
      <c r="H102" s="89" t="n">
        <v>746</v>
      </c>
      <c r="I102" s="89" t="n">
        <v>200</v>
      </c>
      <c r="J102" s="89" t="n">
        <v>178</v>
      </c>
      <c r="K102" s="89" t="inlineStr"/>
      <c r="L102" s="89" t="inlineStr"/>
      <c r="M102" s="89" t="n">
        <v>378</v>
      </c>
      <c r="N102" s="89" t="n">
        <v>596</v>
      </c>
      <c r="O102" s="89" t="n">
        <v>528</v>
      </c>
      <c r="P102" s="89" t="n">
        <v>1124</v>
      </c>
      <c r="Q102" s="89" t="n">
        <v>36.26</v>
      </c>
    </row>
    <row r="103">
      <c r="A103" s="89" t="inlineStr">
        <is>
          <t>明治33年度</t>
        </is>
      </c>
      <c r="B103" s="89" t="inlineStr"/>
      <c r="C103" s="89" t="inlineStr">
        <is>
          <t>公立</t>
        </is>
      </c>
      <c r="D103" s="89" t="n">
        <v>2034223</v>
      </c>
      <c r="E103" s="89" t="n">
        <v>1643293</v>
      </c>
      <c r="F103" s="89" t="n">
        <v>57093</v>
      </c>
      <c r="G103" s="89" t="n">
        <v>18994</v>
      </c>
      <c r="H103" s="89" t="n">
        <v>3753603</v>
      </c>
      <c r="I103" s="89" t="n">
        <v>659980</v>
      </c>
      <c r="J103" s="89" t="n">
        <v>203289</v>
      </c>
      <c r="K103" s="89" t="n">
        <v>3031</v>
      </c>
      <c r="L103" s="89" t="n">
        <v>3027</v>
      </c>
      <c r="M103" s="89" t="n">
        <v>869327</v>
      </c>
      <c r="N103" s="89" t="n">
        <v>2754327</v>
      </c>
      <c r="O103" s="89" t="n">
        <v>1868603</v>
      </c>
      <c r="P103" s="89" t="n">
        <v>4622930</v>
      </c>
      <c r="Q103" s="89" t="n">
        <v>50.38</v>
      </c>
    </row>
    <row r="104">
      <c r="A104" s="89" t="inlineStr">
        <is>
          <t>明治33年度</t>
        </is>
      </c>
      <c r="B104" s="89" t="inlineStr"/>
      <c r="C104" s="89" t="inlineStr">
        <is>
          <t>私立</t>
        </is>
      </c>
      <c r="D104" s="89" t="n">
        <v>25446</v>
      </c>
      <c r="E104" s="89" t="n">
        <v>24346</v>
      </c>
      <c r="F104" s="89" t="n">
        <v>1091</v>
      </c>
      <c r="G104" s="89" t="n">
        <v>1086</v>
      </c>
      <c r="H104" s="89" t="n">
        <v>51969</v>
      </c>
      <c r="I104" s="89" t="n">
        <v>4237</v>
      </c>
      <c r="J104" s="89" t="n">
        <v>3311</v>
      </c>
      <c r="K104" s="89" t="inlineStr"/>
      <c r="L104" s="89" t="n">
        <v>27</v>
      </c>
      <c r="M104" s="89" t="n">
        <v>7575</v>
      </c>
      <c r="N104" s="89" t="n">
        <v>30774</v>
      </c>
      <c r="O104" s="89" t="n">
        <v>28770</v>
      </c>
      <c r="P104" s="89" t="n">
        <v>59544</v>
      </c>
      <c r="Q104" s="89" t="n">
        <v>54.08</v>
      </c>
    </row>
    <row r="105">
      <c r="A105" s="89" t="inlineStr">
        <is>
          <t>明治33年度</t>
        </is>
      </c>
      <c r="B105" s="89" t="inlineStr"/>
      <c r="C105" s="89" t="inlineStr">
        <is>
          <t>合計</t>
        </is>
      </c>
      <c r="D105" s="89" t="n">
        <v>2060065</v>
      </c>
      <c r="E105" s="89" t="n">
        <v>1667989</v>
      </c>
      <c r="F105" s="89" t="n">
        <v>58184</v>
      </c>
      <c r="G105" s="89" t="n">
        <v>20080</v>
      </c>
      <c r="H105" s="89" t="n">
        <v>3806318</v>
      </c>
      <c r="I105" s="89" t="n">
        <v>664417</v>
      </c>
      <c r="J105" s="89" t="n">
        <v>206778</v>
      </c>
      <c r="K105" s="89" t="n">
        <v>3031</v>
      </c>
      <c r="L105" s="89" t="n">
        <v>3054</v>
      </c>
      <c r="M105" s="89" t="n">
        <v>877280</v>
      </c>
      <c r="N105" s="89" t="n">
        <v>2785697</v>
      </c>
      <c r="O105" s="89" t="n">
        <v>1897901</v>
      </c>
      <c r="P105" s="89" t="n">
        <v>4683598</v>
      </c>
      <c r="Q105" s="89" t="n">
        <v>50.42</v>
      </c>
    </row>
    <row r="106">
      <c r="A106" s="89" t="inlineStr">
        <is>
          <t>明治32年度</t>
        </is>
      </c>
      <c r="B106" s="89" t="inlineStr"/>
      <c r="C106" s="89" t="inlineStr">
        <is>
          <t>官立</t>
        </is>
      </c>
      <c r="D106" s="89" t="n">
        <v>428</v>
      </c>
      <c r="E106" s="89" t="n">
        <v>377</v>
      </c>
      <c r="F106" s="89" t="inlineStr"/>
      <c r="G106" s="89" t="inlineStr"/>
      <c r="H106" s="89" t="n">
        <v>805</v>
      </c>
      <c r="I106" s="89" t="n">
        <v>200</v>
      </c>
      <c r="J106" s="89" t="n">
        <v>135</v>
      </c>
      <c r="K106" s="89" t="inlineStr"/>
      <c r="L106" s="89" t="inlineStr"/>
      <c r="M106" s="89" t="n">
        <v>335</v>
      </c>
      <c r="N106" s="89" t="n">
        <v>628</v>
      </c>
      <c r="O106" s="89" t="n">
        <v>512</v>
      </c>
      <c r="P106" s="89" t="n">
        <v>1140</v>
      </c>
      <c r="Q106" s="89" t="n">
        <v>40.71</v>
      </c>
    </row>
    <row r="107">
      <c r="A107" s="89" t="inlineStr">
        <is>
          <t>明治32年度</t>
        </is>
      </c>
      <c r="B107" s="89" t="inlineStr"/>
      <c r="C107" s="89" t="inlineStr">
        <is>
          <t>公立</t>
        </is>
      </c>
      <c r="D107" s="89" t="n">
        <v>1959629</v>
      </c>
      <c r="E107" s="89" t="n">
        <v>1398717</v>
      </c>
      <c r="F107" s="89" t="n">
        <v>67016</v>
      </c>
      <c r="G107" s="89" t="n">
        <v>20265</v>
      </c>
      <c r="H107" s="89" t="n">
        <v>3445627</v>
      </c>
      <c r="I107" s="89" t="n">
        <v>610154</v>
      </c>
      <c r="J107" s="89" t="n">
        <v>175525</v>
      </c>
      <c r="K107" s="89" t="n">
        <v>2998</v>
      </c>
      <c r="L107" s="89" t="n">
        <v>5984</v>
      </c>
      <c r="M107" s="89" t="n">
        <v>794661</v>
      </c>
      <c r="N107" s="89" t="n">
        <v>2639797</v>
      </c>
      <c r="O107" s="89" t="n">
        <v>1600491</v>
      </c>
      <c r="P107" s="89" t="n">
        <v>4240288</v>
      </c>
      <c r="Q107" s="89" t="n">
        <v>48.47</v>
      </c>
    </row>
    <row r="108">
      <c r="A108" s="89" t="inlineStr">
        <is>
          <t>明治32年度</t>
        </is>
      </c>
      <c r="B108" s="89" t="inlineStr"/>
      <c r="C108" s="89" t="inlineStr">
        <is>
          <t>私立</t>
        </is>
      </c>
      <c r="D108" s="89" t="n">
        <v>26757</v>
      </c>
      <c r="E108" s="89" t="n">
        <v>25172</v>
      </c>
      <c r="F108" s="89" t="n">
        <v>1002</v>
      </c>
      <c r="G108" s="89" t="n">
        <v>1017</v>
      </c>
      <c r="H108" s="89" t="n">
        <v>53948</v>
      </c>
      <c r="I108" s="89" t="n">
        <v>4188</v>
      </c>
      <c r="J108" s="89" t="n">
        <v>3029</v>
      </c>
      <c r="K108" s="89" t="inlineStr"/>
      <c r="L108" s="89" t="n">
        <v>30</v>
      </c>
      <c r="M108" s="89" t="n">
        <v>7247</v>
      </c>
      <c r="N108" s="89" t="n">
        <v>31947</v>
      </c>
      <c r="O108" s="89" t="n">
        <v>29248</v>
      </c>
      <c r="P108" s="89" t="n">
        <v>61195</v>
      </c>
      <c r="Q108" s="89" t="n">
        <v>52.94</v>
      </c>
    </row>
    <row r="109">
      <c r="A109" s="89" t="inlineStr">
        <is>
          <t>明治32年度</t>
        </is>
      </c>
      <c r="B109" s="89" t="inlineStr"/>
      <c r="C109" s="89" t="inlineStr">
        <is>
          <t>合計</t>
        </is>
      </c>
      <c r="D109" s="89" t="n">
        <v>1986814</v>
      </c>
      <c r="E109" s="89" t="n">
        <v>1424266</v>
      </c>
      <c r="F109" s="89" t="n">
        <v>68018</v>
      </c>
      <c r="G109" s="89" t="n">
        <v>21282</v>
      </c>
      <c r="H109" s="89" t="n">
        <v>3500380</v>
      </c>
      <c r="I109" s="89" t="n">
        <v>614542</v>
      </c>
      <c r="J109" s="89" t="n">
        <v>178689</v>
      </c>
      <c r="K109" s="89" t="n">
        <v>2998</v>
      </c>
      <c r="L109" s="89" t="n">
        <v>6014</v>
      </c>
      <c r="M109" s="89" t="n">
        <v>802243</v>
      </c>
      <c r="N109" s="89" t="n">
        <v>2672372</v>
      </c>
      <c r="O109" s="89" t="n">
        <v>1630251</v>
      </c>
      <c r="P109" s="89" t="n">
        <v>4302623</v>
      </c>
      <c r="Q109" s="89" t="n">
        <v>48.53</v>
      </c>
    </row>
    <row r="110">
      <c r="A110" s="89" t="inlineStr">
        <is>
          <t>明治31年度</t>
        </is>
      </c>
      <c r="B110" s="89" t="inlineStr"/>
      <c r="C110" s="89" t="inlineStr">
        <is>
          <t>官立</t>
        </is>
      </c>
      <c r="D110" s="89" t="n">
        <v>421</v>
      </c>
      <c r="E110" s="89" t="n">
        <v>386</v>
      </c>
      <c r="F110" s="89" t="n">
        <v>5</v>
      </c>
      <c r="G110" s="89" t="n">
        <v>7</v>
      </c>
      <c r="H110" s="89" t="n">
        <v>819</v>
      </c>
      <c r="I110" s="89" t="n">
        <v>192</v>
      </c>
      <c r="J110" s="89" t="n">
        <v>63</v>
      </c>
      <c r="K110" s="89" t="inlineStr"/>
      <c r="L110" s="89" t="inlineStr"/>
      <c r="M110" s="89" t="n">
        <v>255</v>
      </c>
      <c r="N110" s="89" t="n">
        <v>618</v>
      </c>
      <c r="O110" s="89" t="n">
        <v>456</v>
      </c>
      <c r="P110" s="89" t="n">
        <v>1074</v>
      </c>
      <c r="Q110" s="89" t="n">
        <v>39.78</v>
      </c>
    </row>
    <row r="111">
      <c r="A111" s="89" t="inlineStr">
        <is>
          <t>明治31年度</t>
        </is>
      </c>
      <c r="B111" s="89" t="inlineStr"/>
      <c r="C111" s="89" t="inlineStr">
        <is>
          <t>公立</t>
        </is>
      </c>
      <c r="D111" s="89" t="n">
        <v>1943088</v>
      </c>
      <c r="E111" s="89" t="n">
        <v>1274750</v>
      </c>
      <c r="F111" s="89" t="n">
        <v>67141</v>
      </c>
      <c r="G111" s="89" t="n">
        <v>20342</v>
      </c>
      <c r="H111" s="89" t="n">
        <v>3305321</v>
      </c>
      <c r="I111" s="89" t="n">
        <v>536671</v>
      </c>
      <c r="J111" s="89" t="n">
        <v>146520</v>
      </c>
      <c r="K111" s="89" t="n">
        <v>2560</v>
      </c>
      <c r="L111" s="89" t="n">
        <v>8827</v>
      </c>
      <c r="M111" s="89" t="n">
        <v>694578</v>
      </c>
      <c r="N111" s="89" t="n">
        <v>2549460</v>
      </c>
      <c r="O111" s="89" t="n">
        <v>1450439</v>
      </c>
      <c r="P111" s="89" t="n">
        <v>3999899</v>
      </c>
      <c r="Q111" s="89" t="n">
        <v>48.49</v>
      </c>
    </row>
    <row r="112">
      <c r="A112" s="89" t="inlineStr">
        <is>
          <t>明治31年度</t>
        </is>
      </c>
      <c r="B112" s="89" t="inlineStr"/>
      <c r="C112" s="89" t="inlineStr">
        <is>
          <t>私立</t>
        </is>
      </c>
      <c r="D112" s="89" t="n">
        <v>27665</v>
      </c>
      <c r="E112" s="89" t="n">
        <v>25728</v>
      </c>
      <c r="F112" s="89" t="n">
        <v>721</v>
      </c>
      <c r="G112" s="89" t="n">
        <v>661</v>
      </c>
      <c r="H112" s="89" t="n">
        <v>54775</v>
      </c>
      <c r="I112" s="89" t="n">
        <v>3813</v>
      </c>
      <c r="J112" s="89" t="n">
        <v>2826</v>
      </c>
      <c r="K112" s="89" t="inlineStr"/>
      <c r="L112" s="89" t="n">
        <v>31</v>
      </c>
      <c r="M112" s="89" t="n">
        <v>6670</v>
      </c>
      <c r="N112" s="89" t="n">
        <v>32199</v>
      </c>
      <c r="O112" s="89" t="n">
        <v>29246</v>
      </c>
      <c r="P112" s="89" t="n">
        <v>61445</v>
      </c>
      <c r="Q112" s="89" t="n">
        <v>58.3</v>
      </c>
    </row>
    <row r="113">
      <c r="A113" s="89" t="inlineStr">
        <is>
          <t>明治31年度</t>
        </is>
      </c>
      <c r="B113" s="89" t="inlineStr"/>
      <c r="C113" s="89" t="inlineStr">
        <is>
          <t>合計</t>
        </is>
      </c>
      <c r="D113" s="89" t="n">
        <v>1971174</v>
      </c>
      <c r="E113" s="89" t="n">
        <v>1300864</v>
      </c>
      <c r="F113" s="89" t="n">
        <v>67867</v>
      </c>
      <c r="G113" s="89" t="n">
        <v>21010</v>
      </c>
      <c r="H113" s="89" t="n">
        <v>3360915</v>
      </c>
      <c r="I113" s="89" t="n">
        <v>540676</v>
      </c>
      <c r="J113" s="89" t="n">
        <v>149409</v>
      </c>
      <c r="K113" s="89" t="n">
        <v>2560</v>
      </c>
      <c r="L113" s="89" t="n">
        <v>8858</v>
      </c>
      <c r="M113" s="89" t="n">
        <v>701503</v>
      </c>
      <c r="N113" s="89" t="n">
        <v>2582277</v>
      </c>
      <c r="O113" s="89" t="n">
        <v>1480141</v>
      </c>
      <c r="P113" s="89" t="n">
        <v>4062418</v>
      </c>
      <c r="Q113" s="89" t="n">
        <v>48.61</v>
      </c>
    </row>
  </sheetData>
  <pageMargins left="0.75" right="0.75" top="1" bottom="1" header="0.5" footer="0.5"/>
</worksheet>
</file>

<file path=xl/worksheets/sheet3.xml><?xml version="1.0" encoding="utf-8"?>
<worksheet xmlns="http://schemas.openxmlformats.org/spreadsheetml/2006/main">
  <sheetPr codeName="Sheet2">
    <outlinePr summaryBelow="1" summaryRight="1"/>
    <pageSetUpPr/>
  </sheetPr>
  <dimension ref="A1:C15"/>
  <sheetViews>
    <sheetView tabSelected="0" topLeftCell="A1" zoomScale="100" zoomScaleNormal="100" workbookViewId="0">
      <selection activeCell="A1" sqref="A1"/>
    </sheetView>
  </sheetViews>
  <sheetFormatPr baseColWidth="8" defaultRowHeight="18.75"/>
  <cols>
    <col width="15.3984375" bestFit="1" customWidth="1" min="1" max="1"/>
    <col width="48.59765625" bestFit="1" customWidth="1" style="1" min="2" max="2"/>
  </cols>
  <sheetData>
    <row r="1">
      <c r="A1" s="87" t="inlineStr">
        <is>
          <t>data_start_row</t>
        </is>
      </c>
      <c r="B1" s="87" t="n">
        <v>3</v>
      </c>
      <c r="C1" s="87" t="n"/>
    </row>
    <row r="2">
      <c r="A2" s="87" t="inlineStr">
        <is>
          <t>updated_date</t>
        </is>
      </c>
      <c r="B2" s="88" t="n">
        <v>44453</v>
      </c>
      <c r="C2" s="87" t="n"/>
    </row>
    <row r="3">
      <c r="A3" s="87" t="inlineStr">
        <is>
          <t>updated_by</t>
        </is>
      </c>
      <c r="B3" s="87" t="inlineStr"/>
      <c r="C3" s="87" t="n"/>
    </row>
    <row r="4">
      <c r="A4" s="87" t="inlineStr">
        <is>
          <t>source</t>
        </is>
      </c>
      <c r="B4" s="87" t="inlineStr">
        <is>
          <t>日本帝国第二十四統計年鑑</t>
        </is>
      </c>
      <c r="C4" s="87" t="n"/>
    </row>
    <row r="5">
      <c r="A5" s="87" t="inlineStr">
        <is>
          <t>year</t>
        </is>
      </c>
      <c r="B5" s="87" t="n">
        <v>1905</v>
      </c>
      <c r="C5" s="87" t="n"/>
    </row>
    <row r="6">
      <c r="A6" s="87" t="inlineStr">
        <is>
          <t>tab_no</t>
        </is>
      </c>
      <c r="B6" s="87" t="n">
        <v>50</v>
      </c>
      <c r="C6" s="87" t="n"/>
    </row>
    <row r="7">
      <c r="A7" s="87" t="inlineStr">
        <is>
          <t>tab_title</t>
        </is>
      </c>
      <c r="B7" s="87" t="inlineStr">
        <is>
          <t>小学校児童</t>
        </is>
      </c>
      <c r="C7" s="87" t="n"/>
    </row>
    <row r="8">
      <c r="A8" s="87" t="inlineStr">
        <is>
          <t>tab_year</t>
        </is>
      </c>
      <c r="B8" s="87" t="inlineStr">
        <is>
          <t>1903年度</t>
        </is>
      </c>
      <c r="C8" s="87" t="n"/>
    </row>
    <row r="9">
      <c r="A9" s="87" t="inlineStr">
        <is>
          <t>tab_yearjp</t>
        </is>
      </c>
      <c r="B9" s="87" t="inlineStr">
        <is>
          <t>明治36年度</t>
        </is>
      </c>
      <c r="C9" s="87" t="n"/>
    </row>
    <row r="10" ht="94.5" customHeight="1">
      <c r="A10" s="87" t="inlineStr">
        <is>
          <t>remark_tab</t>
        </is>
      </c>
      <c r="B10" s="87" t="inlineStr">
        <is>
          <t>明治三十六年度ニ於テハ北海道廳ノ簡易敎育所兒童一萬九百三十人ヲ公立ノ尋常科中ニ合算セリ但シ其以前ニ係ルモノハ調査ヲ闕ク〇明治三十二年以前ニ於ケル高等補習科ニハ高等専修科ニ係ルモノヲ合算ス</t>
        </is>
      </c>
      <c r="C10" s="87" t="n"/>
    </row>
    <row r="11" ht="30.75" customHeight="1">
      <c r="A11" s="87" t="inlineStr">
        <is>
          <t>remark_editor</t>
        </is>
      </c>
      <c r="B11" s="87" t="inlineStr">
        <is>
          <t>表頭の重複を避けるため、二つある「計」のうち、前者を「尋常科計」、後者を「普通科計」とした。</t>
        </is>
      </c>
      <c r="C11" s="87" t="n"/>
    </row>
    <row r="12">
      <c r="A12" s="87" t="inlineStr">
        <is>
          <t>changelog</t>
        </is>
      </c>
      <c r="B12" s="87" t="inlineStr"/>
      <c r="C12" s="87" t="n"/>
    </row>
    <row r="13">
      <c r="A13" s="87" t="n"/>
      <c r="B13" s="87" t="n"/>
      <c r="C13" s="87" t="n"/>
    </row>
    <row r="14">
      <c r="A14" s="87" t="n"/>
      <c r="B14" s="87" t="n"/>
      <c r="C14" s="87" t="n"/>
    </row>
    <row r="15">
      <c r="A15" s="87" t="n"/>
      <c r="B15" s="87" t="n"/>
      <c r="C15" s="87" t="n"/>
    </row>
  </sheetData>
  <pageMargins left="0.7" right="0.7" top="0.75" bottom="0.75" header="0.3" footer="0.3"/>
  <pageSetup orientation="portrait" paperSize="9" horizontalDpi="0" verticalDpi="0"/>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xmlns:dc="http://purl.org/dc/elements/1.1/" xmlns:dcterms="http://purl.org/dc/terms/" xmlns:xsi="http://www.w3.org/2001/XMLSchema-instance">
  <dc:creator>kentaro</dc:creator>
  <dcterms:created xsi:type="dcterms:W3CDTF">2020-10-26T12:15:23Z</dcterms:created>
  <dcterms:modified xsi:type="dcterms:W3CDTF">2022-03-27T07:38:01Z</dcterms:modified>
  <cp:lastModifiedBy>fujiya</cp:lastModifiedBy>
</cp:coreProperties>
</file>